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<sst xmlns="http://schemas.openxmlformats.org/spreadsheetml/2006/main" count="346" uniqueCount="176">
  <si>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</si>
  <si>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</si>
  <si>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</si>
  <si>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</si>
  <si>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</si>
  <si>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</si>
  <si>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</si>
  <si>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</si>
  <si>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</si>
  <si>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</si>
  <si>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</si>
  <si>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</si>
  <si>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</si>
  <si>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</si>
  <si>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</si>
  <si>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</si>
  <si>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</si>
  <si>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</si>
  <si>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</si>
  <si>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</si>
  <si>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01 0 03 90850</t>
  </si>
  <si>
    <t>01 0 03 90860</t>
  </si>
  <si>
    <t>1.3.</t>
  </si>
  <si>
    <t>0409</t>
  </si>
  <si>
    <t>01 0 04 90730</t>
  </si>
  <si>
    <t>01 0 04 90830</t>
  </si>
  <si>
    <t>01 0 04 91140</t>
  </si>
  <si>
    <t>01 0 04 91160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</si>
  <si>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</si>
  <si>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</si>
  <si>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</si>
  <si>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</si>
  <si>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</si>
  <si>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</si>
  <si>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</si>
  <si>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</si>
  <si>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</si>
  <si>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</si>
  <si>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</si>
  <si>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</si>
  <si>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</si>
  <si>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</si>
  <si>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</si>
  <si>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</si>
  <si>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</si>
  <si>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</si>
  <si>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</si>
  <si>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</si>
  <si>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</si>
  <si>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</si>
  <si>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</si>
  <si>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</si>
  <si>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</si>
  <si>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</si>
  <si>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L0200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</si>
  <si>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</si>
  <si>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</si>
  <si>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</si>
  <si>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</si>
  <si>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</si>
  <si>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</si>
  <si>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</si>
  <si>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</si>
  <si>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1.9.</t>
  </si>
  <si>
    <t>77 7 00 00040</t>
  </si>
  <si>
    <t>77 7 00 90790</t>
  </si>
  <si>
    <t>77 7 00 90800</t>
  </si>
  <si>
    <t>77 7 00 90870</t>
  </si>
  <si>
    <t>77 7 00 91150</t>
  </si>
  <si>
    <t>77 7 00 91200</t>
  </si>
  <si>
    <t>0</t>
  </si>
  <si>
    <t>0304</t>
  </si>
  <si>
    <t>01 0 05 90940</t>
  </si>
  <si>
    <t>0707</t>
  </si>
  <si>
    <t>01 0 09 90940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</si>
  <si>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</si>
  <si>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</si>
  <si>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</si>
  <si>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</si>
  <si>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</si>
  <si>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</si>
  <si>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</si>
  <si>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</si>
  <si>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</si>
  <si>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</si>
  <si>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</si>
  <si>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</si>
  <si>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</si>
  <si>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</si>
  <si>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</si>
  <si>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</si>
  <si>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</si>
  <si>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</si>
  <si>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>Основное мероприятие 10</t>
  </si>
  <si>
    <t>0314</t>
  </si>
  <si>
    <t>20,000</t>
  </si>
  <si>
    <t>01 0 05 90740</t>
  </si>
  <si>
    <t>01 0 03 91390</t>
  </si>
  <si>
    <t>1,5</t>
  </si>
  <si>
    <t>01 0 01 91400</t>
  </si>
  <si>
    <t>89,940</t>
  </si>
  <si>
    <t>10</t>
  </si>
  <si>
    <t>01 0 09 91410</t>
  </si>
  <si>
    <t xml:space="preserve"> "</t>
  </si>
  <si>
    <t>01 0 П5 S0990</t>
  </si>
  <si>
    <t>1.11</t>
  </si>
  <si>
    <t>"Реализация мероприятий приоритетного проекта Оренбургской области "Вовлечение жителей муниципальных образований Оренбургской области в процессе выбора и реализации проектов развития общественной инфраструктуры, основанных на местных инициативах"</t>
  </si>
  <si>
    <t>Администрация МО Зеленорощинский сельсовет</t>
  </si>
  <si>
    <t>017</t>
  </si>
  <si>
    <t>126.1382</t>
  </si>
  <si>
    <t>01 0 03 90710</t>
  </si>
  <si>
    <t>244.58184</t>
  </si>
  <si>
    <t>15</t>
  </si>
  <si>
    <t>0310</t>
  </si>
  <si>
    <t>2</t>
  </si>
  <si>
    <t>451</t>
  </si>
  <si>
    <t>1180.97294</t>
  </si>
  <si>
    <t>1</t>
  </si>
  <si>
    <t>2.85</t>
  </si>
  <si>
    <t>82.63</t>
  </si>
  <si>
    <t>245</t>
  </si>
  <si>
    <t>3</t>
  </si>
  <si>
    <t>252</t>
  </si>
  <si>
    <t>415.7346</t>
  </si>
  <si>
    <t>254</t>
  </si>
  <si>
    <t>01 0 04 91370</t>
  </si>
  <si>
    <t>12</t>
  </si>
  <si>
    <t>681.7346</t>
  </si>
  <si>
    <t>01 0 05 91260</t>
  </si>
  <si>
    <t>16</t>
  </si>
  <si>
    <t>01 0 07 91320</t>
  </si>
  <si>
    <t>14</t>
  </si>
  <si>
    <t>01 0 01 60030</t>
  </si>
  <si>
    <t>23</t>
  </si>
  <si>
    <t>3.4778</t>
  </si>
  <si>
    <t>10.624</t>
  </si>
  <si>
    <t>48</t>
  </si>
  <si>
    <t>967.4</t>
  </si>
  <si>
    <t>213.118</t>
  </si>
  <si>
    <t>960.684</t>
  </si>
  <si>
    <t>5.03</t>
  </si>
  <si>
    <t>259</t>
  </si>
  <si>
    <t>1064.5336</t>
  </si>
  <si>
    <t>1.2</t>
  </si>
  <si>
    <t>17.644</t>
  </si>
  <si>
    <t>4.633</t>
  </si>
  <si>
    <t>20</t>
  </si>
  <si>
    <t>130</t>
  </si>
  <si>
    <t>238.045</t>
  </si>
  <si>
    <t>187.74499</t>
  </si>
  <si>
    <t>30</t>
  </si>
  <si>
    <t>01 0 05 91190</t>
  </si>
  <si>
    <t>1.769</t>
  </si>
  <si>
    <t>222.338</t>
  </si>
  <si>
    <t>13.5856</t>
  </si>
  <si>
    <t>4.388</t>
  </si>
  <si>
    <t>0.94</t>
  </si>
  <si>
    <t>54.2154</t>
  </si>
  <si>
    <t>1030.802</t>
  </si>
  <si>
    <t>140</t>
  </si>
  <si>
    <t xml:space="preserve">                     94</t>
  </si>
  <si>
    <t>134</t>
  </si>
  <si>
    <t>3540.38799</t>
  </si>
  <si>
    <t>157.6558</t>
  </si>
  <si>
    <t>24</t>
  </si>
  <si>
    <t>191</t>
  </si>
  <si>
    <t>1221.802</t>
  </si>
  <si>
    <t>390</t>
  </si>
  <si>
    <t>149.0868</t>
  </si>
  <si>
    <t>8.64</t>
  </si>
  <si>
    <t>15.175</t>
  </si>
  <si>
    <t>11.769</t>
  </si>
  <si>
    <t>1957.59339</t>
  </si>
  <si>
    <t>2951.4374</t>
  </si>
  <si>
    <t>2935.9186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</si>
  <si>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Приложение 2
                                                                                                                                                                                                                               к  постановлению   от 11.02.2019 №  06-п                                                                  «Устойчивое развитие территории МО Зеленорощинский сельсовет на 2017-2022 годы»
РЕСУРСНОЕ ОБЕСПЕЧЕНИЕ
реализации муниципальной программы
таблица № 1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</si>
</sst>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"/>
    <numFmt numFmtId="177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2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49" fontId="7" fillId="33" borderId="22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wrapText="1"/>
    </xf>
    <xf numFmtId="0" fontId="10" fillId="33" borderId="23" xfId="0" applyFont="1" applyFill="1" applyBorder="1" applyAlignment="1">
      <alignment wrapText="1"/>
    </xf>
    <xf numFmtId="0" fontId="10" fillId="33" borderId="24" xfId="0" applyFont="1" applyFill="1" applyBorder="1" applyAlignment="1">
      <alignment wrapText="1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wrapText="1"/>
    </xf>
    <xf numFmtId="49" fontId="10" fillId="33" borderId="25" xfId="0" applyNumberFormat="1" applyFont="1" applyFill="1" applyBorder="1" applyAlignment="1">
      <alignment wrapText="1"/>
    </xf>
    <xf numFmtId="49" fontId="10" fillId="33" borderId="21" xfId="0" applyNumberFormat="1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49" fontId="9" fillId="33" borderId="2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wrapText="1"/>
    </xf>
    <xf numFmtId="49" fontId="9" fillId="33" borderId="30" xfId="0" applyNumberFormat="1" applyFont="1" applyFill="1" applyBorder="1" applyAlignment="1">
      <alignment horizontal="center" wrapText="1"/>
    </xf>
    <xf numFmtId="0" fontId="9" fillId="33" borderId="31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wrapText="1"/>
    </xf>
    <xf numFmtId="0" fontId="3" fillId="33" borderId="32" xfId="0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0" fontId="9" fillId="33" borderId="34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49" fontId="9" fillId="33" borderId="36" xfId="0" applyNumberFormat="1" applyFont="1" applyFill="1" applyBorder="1" applyAlignment="1">
      <alignment wrapText="1"/>
    </xf>
    <xf numFmtId="0" fontId="3" fillId="33" borderId="37" xfId="0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49" fontId="10" fillId="33" borderId="23" xfId="0" applyNumberFormat="1" applyFont="1" applyFill="1" applyBorder="1" applyAlignment="1">
      <alignment wrapText="1"/>
    </xf>
    <xf numFmtId="49" fontId="10" fillId="33" borderId="22" xfId="0" applyNumberFormat="1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9" fillId="33" borderId="40" xfId="0" applyFont="1" applyFill="1" applyBorder="1" applyAlignment="1">
      <alignment wrapText="1"/>
    </xf>
    <xf numFmtId="0" fontId="9" fillId="33" borderId="41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49" fontId="9" fillId="33" borderId="44" xfId="0" applyNumberFormat="1" applyFont="1" applyFill="1" applyBorder="1" applyAlignment="1">
      <alignment horizontal="center" wrapText="1"/>
    </xf>
    <xf numFmtId="0" fontId="9" fillId="33" borderId="45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49" fontId="10" fillId="33" borderId="24" xfId="0" applyNumberFormat="1" applyFont="1" applyFill="1" applyBorder="1" applyAlignment="1">
      <alignment wrapText="1"/>
    </xf>
    <xf numFmtId="49" fontId="10" fillId="33" borderId="48" xfId="0" applyNumberFormat="1" applyFont="1" applyFill="1" applyBorder="1" applyAlignment="1">
      <alignment wrapText="1"/>
    </xf>
    <xf numFmtId="49" fontId="10" fillId="33" borderId="49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justify" vertical="top" wrapText="1"/>
    </xf>
    <xf numFmtId="49" fontId="9" fillId="33" borderId="30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37" xfId="0" applyFont="1" applyFill="1" applyBorder="1" applyAlignment="1">
      <alignment horizontal="justify" vertical="top" wrapText="1"/>
    </xf>
    <xf numFmtId="49" fontId="9" fillId="33" borderId="12" xfId="0" applyNumberFormat="1" applyFont="1" applyFill="1" applyBorder="1" applyAlignment="1">
      <alignment horizontal="center" wrapText="1"/>
    </xf>
    <xf numFmtId="49" fontId="10" fillId="33" borderId="27" xfId="0" applyNumberFormat="1" applyFont="1" applyFill="1" applyBorder="1" applyAlignment="1">
      <alignment wrapText="1"/>
    </xf>
    <xf numFmtId="49" fontId="10" fillId="33" borderId="28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left" wrapText="1"/>
    </xf>
    <xf numFmtId="0" fontId="9" fillId="33" borderId="27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left" vertical="top" wrapText="1"/>
    </xf>
    <xf numFmtId="0" fontId="9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horizontal="left"/>
    </xf>
    <xf numFmtId="0" fontId="9" fillId="33" borderId="44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173" fontId="9" fillId="33" borderId="26" xfId="0" applyNumberFormat="1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173" fontId="9" fillId="33" borderId="42" xfId="0" applyNumberFormat="1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wrapText="1"/>
    </xf>
    <xf numFmtId="49" fontId="9" fillId="33" borderId="53" xfId="0" applyNumberFormat="1" applyFont="1" applyFill="1" applyBorder="1" applyAlignment="1">
      <alignment wrapText="1"/>
    </xf>
    <xf numFmtId="49" fontId="9" fillId="33" borderId="53" xfId="0" applyNumberFormat="1" applyFont="1" applyFill="1" applyBorder="1" applyAlignment="1">
      <alignment horizontal="center" wrapText="1"/>
    </xf>
    <xf numFmtId="49" fontId="9" fillId="33" borderId="54" xfId="0" applyNumberFormat="1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173" fontId="9" fillId="33" borderId="43" xfId="0" applyNumberFormat="1" applyFont="1" applyFill="1" applyBorder="1" applyAlignment="1">
      <alignment horizontal="center" wrapText="1"/>
    </xf>
    <xf numFmtId="173" fontId="9" fillId="33" borderId="55" xfId="0" applyNumberFormat="1" applyFont="1" applyFill="1" applyBorder="1" applyAlignment="1">
      <alignment horizontal="center" wrapText="1"/>
    </xf>
    <xf numFmtId="173" fontId="9" fillId="33" borderId="56" xfId="0" applyNumberFormat="1" applyFont="1" applyFill="1" applyBorder="1" applyAlignment="1">
      <alignment horizontal="center" wrapText="1"/>
    </xf>
    <xf numFmtId="173" fontId="9" fillId="33" borderId="51" xfId="0" applyNumberFormat="1" applyFont="1" applyFill="1" applyBorder="1" applyAlignment="1">
      <alignment horizontal="center" wrapText="1"/>
    </xf>
    <xf numFmtId="173" fontId="9" fillId="33" borderId="57" xfId="0" applyNumberFormat="1" applyFont="1" applyFill="1" applyBorder="1" applyAlignment="1">
      <alignment horizontal="center" wrapText="1"/>
    </xf>
    <xf numFmtId="173" fontId="9" fillId="33" borderId="13" xfId="0" applyNumberFormat="1" applyFont="1" applyFill="1" applyBorder="1" applyAlignment="1">
      <alignment horizontal="center" wrapText="1"/>
    </xf>
    <xf numFmtId="173" fontId="9" fillId="33" borderId="58" xfId="0" applyNumberFormat="1" applyFont="1" applyFill="1" applyBorder="1" applyAlignment="1">
      <alignment horizontal="center" wrapText="1"/>
    </xf>
    <xf numFmtId="1" fontId="9" fillId="33" borderId="26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49" fontId="10" fillId="33" borderId="21" xfId="0" applyNumberFormat="1" applyFont="1" applyFill="1" applyBorder="1" applyAlignment="1">
      <alignment horizontal="center" wrapText="1"/>
    </xf>
    <xf numFmtId="0" fontId="9" fillId="33" borderId="43" xfId="0" applyNumberFormat="1" applyFont="1" applyFill="1" applyBorder="1" applyAlignment="1">
      <alignment horizontal="center" wrapText="1"/>
    </xf>
    <xf numFmtId="0" fontId="10" fillId="33" borderId="22" xfId="0" applyNumberFormat="1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176" fontId="9" fillId="33" borderId="51" xfId="0" applyNumberFormat="1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43" xfId="0" applyNumberFormat="1" applyFont="1" applyFill="1" applyBorder="1" applyAlignment="1">
      <alignment wrapText="1"/>
    </xf>
    <xf numFmtId="0" fontId="9" fillId="33" borderId="54" xfId="0" applyNumberFormat="1" applyFont="1" applyFill="1" applyBorder="1" applyAlignment="1">
      <alignment horizontal="center" wrapText="1"/>
    </xf>
    <xf numFmtId="0" fontId="9" fillId="33" borderId="47" xfId="0" applyNumberFormat="1" applyFont="1" applyFill="1" applyBorder="1" applyAlignment="1">
      <alignment wrapText="1"/>
    </xf>
    <xf numFmtId="0" fontId="9" fillId="33" borderId="53" xfId="0" applyNumberFormat="1" applyFont="1" applyFill="1" applyBorder="1" applyAlignment="1">
      <alignment horizontal="center" wrapText="1"/>
    </xf>
    <xf numFmtId="0" fontId="9" fillId="33" borderId="53" xfId="0" applyNumberFormat="1" applyFont="1" applyFill="1" applyBorder="1" applyAlignment="1">
      <alignment wrapText="1"/>
    </xf>
    <xf numFmtId="0" fontId="9" fillId="33" borderId="59" xfId="0" applyFont="1" applyFill="1" applyBorder="1" applyAlignment="1">
      <alignment wrapText="1"/>
    </xf>
    <xf numFmtId="0" fontId="10" fillId="34" borderId="6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49" fontId="7" fillId="34" borderId="22" xfId="0" applyNumberFormat="1" applyFont="1" applyFill="1" applyBorder="1" applyAlignment="1">
      <alignment horizontal="center" wrapText="1"/>
    </xf>
    <xf numFmtId="49" fontId="10" fillId="34" borderId="22" xfId="0" applyNumberFormat="1" applyFont="1" applyFill="1" applyBorder="1" applyAlignment="1">
      <alignment horizontal="center" wrapText="1"/>
    </xf>
    <xf numFmtId="49" fontId="9" fillId="34" borderId="29" xfId="0" applyNumberFormat="1" applyFont="1" applyFill="1" applyBorder="1" applyAlignment="1">
      <alignment horizontal="center" wrapText="1"/>
    </xf>
    <xf numFmtId="49" fontId="9" fillId="34" borderId="30" xfId="0" applyNumberFormat="1" applyFont="1" applyFill="1" applyBorder="1" applyAlignment="1">
      <alignment horizontal="center" wrapText="1"/>
    </xf>
    <xf numFmtId="49" fontId="9" fillId="34" borderId="33" xfId="0" applyNumberFormat="1" applyFont="1" applyFill="1" applyBorder="1" applyAlignment="1">
      <alignment horizontal="center" wrapText="1"/>
    </xf>
    <xf numFmtId="49" fontId="9" fillId="34" borderId="38" xfId="0" applyNumberFormat="1" applyFont="1" applyFill="1" applyBorder="1" applyAlignment="1">
      <alignment horizontal="center" wrapText="1"/>
    </xf>
    <xf numFmtId="49" fontId="9" fillId="34" borderId="44" xfId="0" applyNumberFormat="1" applyFont="1" applyFill="1" applyBorder="1" applyAlignment="1">
      <alignment horizontal="center" wrapText="1"/>
    </xf>
    <xf numFmtId="49" fontId="9" fillId="34" borderId="12" xfId="0" applyNumberFormat="1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 wrapText="1"/>
    </xf>
    <xf numFmtId="0" fontId="9" fillId="34" borderId="44" xfId="0" applyFont="1" applyFill="1" applyBorder="1" applyAlignment="1">
      <alignment horizontal="center" wrapText="1"/>
    </xf>
    <xf numFmtId="0" fontId="9" fillId="33" borderId="59" xfId="0" applyFont="1" applyFill="1" applyBorder="1" applyAlignment="1">
      <alignment horizontal="center" wrapText="1"/>
    </xf>
    <xf numFmtId="0" fontId="7" fillId="33" borderId="22" xfId="0" applyNumberFormat="1" applyFont="1" applyFill="1" applyBorder="1" applyAlignment="1">
      <alignment horizontal="center" wrapText="1"/>
    </xf>
    <xf numFmtId="49" fontId="10" fillId="33" borderId="61" xfId="0" applyNumberFormat="1" applyFont="1" applyFill="1" applyBorder="1" applyAlignment="1">
      <alignment wrapText="1"/>
    </xf>
    <xf numFmtId="49" fontId="10" fillId="33" borderId="62" xfId="0" applyNumberFormat="1" applyFont="1" applyFill="1" applyBorder="1" applyAlignment="1">
      <alignment wrapText="1"/>
    </xf>
    <xf numFmtId="49" fontId="10" fillId="33" borderId="63" xfId="0" applyNumberFormat="1" applyFont="1" applyFill="1" applyBorder="1" applyAlignment="1">
      <alignment wrapText="1"/>
    </xf>
    <xf numFmtId="49" fontId="10" fillId="33" borderId="63" xfId="0" applyNumberFormat="1" applyFont="1" applyFill="1" applyBorder="1" applyAlignment="1">
      <alignment horizontal="center" wrapText="1"/>
    </xf>
    <xf numFmtId="49" fontId="10" fillId="34" borderId="63" xfId="0" applyNumberFormat="1" applyFont="1" applyFill="1" applyBorder="1" applyAlignment="1">
      <alignment horizontal="center" wrapText="1"/>
    </xf>
    <xf numFmtId="49" fontId="9" fillId="33" borderId="23" xfId="0" applyNumberFormat="1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49" fontId="9" fillId="33" borderId="60" xfId="0" applyNumberFormat="1" applyFont="1" applyFill="1" applyBorder="1" applyAlignment="1">
      <alignment horizontal="center" wrapText="1"/>
    </xf>
    <xf numFmtId="49" fontId="10" fillId="33" borderId="64" xfId="0" applyNumberFormat="1" applyFont="1" applyFill="1" applyBorder="1" applyAlignment="1">
      <alignment wrapText="1"/>
    </xf>
    <xf numFmtId="49" fontId="10" fillId="33" borderId="64" xfId="0" applyNumberFormat="1" applyFont="1" applyFill="1" applyBorder="1" applyAlignment="1">
      <alignment horizontal="center" wrapText="1"/>
    </xf>
    <xf numFmtId="0" fontId="10" fillId="34" borderId="64" xfId="0" applyNumberFormat="1" applyFont="1" applyFill="1" applyBorder="1" applyAlignment="1">
      <alignment horizontal="center" wrapText="1"/>
    </xf>
    <xf numFmtId="0" fontId="9" fillId="34" borderId="33" xfId="0" applyNumberFormat="1" applyFont="1" applyFill="1" applyBorder="1" applyAlignment="1">
      <alignment horizontal="center" wrapText="1"/>
    </xf>
    <xf numFmtId="0" fontId="10" fillId="34" borderId="22" xfId="0" applyNumberFormat="1" applyFont="1" applyFill="1" applyBorder="1" applyAlignment="1">
      <alignment horizontal="center" wrapText="1"/>
    </xf>
    <xf numFmtId="173" fontId="9" fillId="33" borderId="12" xfId="0" applyNumberFormat="1" applyFont="1" applyFill="1" applyBorder="1" applyAlignment="1">
      <alignment horizontal="center" wrapText="1"/>
    </xf>
    <xf numFmtId="49" fontId="10" fillId="33" borderId="14" xfId="0" applyNumberFormat="1" applyFont="1" applyFill="1" applyBorder="1" applyAlignment="1">
      <alignment wrapText="1"/>
    </xf>
    <xf numFmtId="0" fontId="10" fillId="33" borderId="49" xfId="0" applyFont="1" applyFill="1" applyBorder="1" applyAlignment="1">
      <alignment wrapText="1"/>
    </xf>
    <xf numFmtId="0" fontId="10" fillId="33" borderId="48" xfId="0" applyFont="1" applyFill="1" applyBorder="1" applyAlignment="1">
      <alignment wrapText="1"/>
    </xf>
    <xf numFmtId="176" fontId="10" fillId="33" borderId="21" xfId="0" applyNumberFormat="1" applyFont="1" applyFill="1" applyBorder="1" applyAlignment="1">
      <alignment horizontal="center" wrapText="1"/>
    </xf>
    <xf numFmtId="2" fontId="10" fillId="33" borderId="22" xfId="0" applyNumberFormat="1" applyFont="1" applyFill="1" applyBorder="1" applyAlignment="1">
      <alignment horizontal="center" wrapText="1"/>
    </xf>
    <xf numFmtId="2" fontId="10" fillId="34" borderId="22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wrapText="1"/>
    </xf>
    <xf numFmtId="2" fontId="10" fillId="33" borderId="25" xfId="0" applyNumberFormat="1" applyFont="1" applyFill="1" applyBorder="1" applyAlignment="1">
      <alignment wrapText="1"/>
    </xf>
    <xf numFmtId="2" fontId="10" fillId="33" borderId="21" xfId="0" applyNumberFormat="1" applyFont="1" applyFill="1" applyBorder="1" applyAlignment="1">
      <alignment wrapText="1"/>
    </xf>
    <xf numFmtId="174" fontId="9" fillId="33" borderId="42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9" fillId="33" borderId="65" xfId="0" applyFont="1" applyFill="1" applyBorder="1" applyAlignment="1">
      <alignment wrapText="1"/>
    </xf>
    <xf numFmtId="0" fontId="9" fillId="33" borderId="66" xfId="0" applyFont="1" applyFill="1" applyBorder="1" applyAlignment="1">
      <alignment wrapText="1"/>
    </xf>
    <xf numFmtId="0" fontId="9" fillId="33" borderId="67" xfId="0" applyFont="1" applyFill="1" applyBorder="1" applyAlignment="1">
      <alignment wrapText="1"/>
    </xf>
    <xf numFmtId="0" fontId="9" fillId="35" borderId="68" xfId="0" applyFont="1" applyFill="1" applyBorder="1" applyAlignment="1">
      <alignment wrapText="1"/>
    </xf>
    <xf numFmtId="0" fontId="9" fillId="35" borderId="53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3" borderId="69" xfId="0" applyFont="1" applyFill="1" applyBorder="1" applyAlignment="1">
      <alignment wrapText="1"/>
    </xf>
    <xf numFmtId="0" fontId="9" fillId="33" borderId="64" xfId="0" applyFont="1" applyFill="1" applyBorder="1" applyAlignment="1">
      <alignment wrapText="1"/>
    </xf>
    <xf numFmtId="0" fontId="9" fillId="33" borderId="59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70" xfId="0" applyFont="1" applyBorder="1" applyAlignment="1">
      <alignment wrapText="1"/>
    </xf>
    <xf numFmtId="0" fontId="9" fillId="0" borderId="71" xfId="0" applyFont="1" applyBorder="1" applyAlignment="1">
      <alignment wrapText="1"/>
    </xf>
    <xf numFmtId="0" fontId="2" fillId="0" borderId="72" xfId="0" applyFont="1" applyBorder="1" applyAlignment="1">
      <alignment horizontal="center" vertical="top" wrapText="1"/>
    </xf>
    <xf numFmtId="0" fontId="9" fillId="0" borderId="57" xfId="0" applyFont="1" applyBorder="1" applyAlignment="1">
      <alignment horizontal="center" wrapText="1"/>
    </xf>
    <xf numFmtId="0" fontId="2" fillId="0" borderId="7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0" fillId="0" borderId="76" xfId="0" applyFont="1" applyBorder="1" applyAlignment="1">
      <alignment horizontal="center" wrapText="1"/>
    </xf>
    <xf numFmtId="0" fontId="4" fillId="33" borderId="77" xfId="0" applyFont="1" applyFill="1" applyBorder="1" applyAlignment="1">
      <alignment horizontal="left" vertical="distributed"/>
    </xf>
    <xf numFmtId="0" fontId="9" fillId="33" borderId="26" xfId="0" applyFont="1" applyFill="1" applyBorder="1" applyAlignment="1">
      <alignment/>
    </xf>
    <xf numFmtId="0" fontId="9" fillId="33" borderId="45" xfId="0" applyFont="1" applyFill="1" applyBorder="1" applyAlignment="1">
      <alignment/>
    </xf>
    <xf numFmtId="0" fontId="9" fillId="33" borderId="75" xfId="0" applyFont="1" applyFill="1" applyBorder="1" applyAlignment="1">
      <alignment wrapText="1"/>
    </xf>
    <xf numFmtId="0" fontId="9" fillId="33" borderId="78" xfId="0" applyFont="1" applyFill="1" applyBorder="1" applyAlignment="1">
      <alignment wrapText="1"/>
    </xf>
    <xf numFmtId="0" fontId="9" fillId="33" borderId="79" xfId="0" applyFont="1" applyFill="1" applyBorder="1" applyAlignment="1">
      <alignment wrapText="1"/>
    </xf>
    <xf numFmtId="0" fontId="9" fillId="33" borderId="80" xfId="0" applyFont="1" applyFill="1" applyBorder="1" applyAlignment="1">
      <alignment wrapText="1"/>
    </xf>
    <xf numFmtId="16" fontId="9" fillId="2" borderId="54" xfId="0" applyNumberFormat="1" applyFont="1" applyFill="1" applyBorder="1" applyAlignment="1">
      <alignment wrapText="1"/>
    </xf>
    <xf numFmtId="0" fontId="9" fillId="2" borderId="53" xfId="0" applyFont="1" applyFill="1" applyBorder="1" applyAlignment="1">
      <alignment wrapText="1"/>
    </xf>
    <xf numFmtId="0" fontId="9" fillId="2" borderId="81" xfId="0" applyFont="1" applyFill="1" applyBorder="1" applyAlignment="1">
      <alignment wrapText="1"/>
    </xf>
    <xf numFmtId="0" fontId="6" fillId="33" borderId="72" xfId="0" applyFont="1" applyFill="1" applyBorder="1" applyAlignment="1">
      <alignment horizontal="left" wrapText="1"/>
    </xf>
    <xf numFmtId="0" fontId="9" fillId="33" borderId="57" xfId="0" applyFont="1" applyFill="1" applyBorder="1" applyAlignment="1">
      <alignment horizontal="left" wrapText="1"/>
    </xf>
    <xf numFmtId="0" fontId="9" fillId="33" borderId="55" xfId="0" applyFont="1" applyFill="1" applyBorder="1" applyAlignment="1">
      <alignment horizontal="left" wrapText="1"/>
    </xf>
    <xf numFmtId="0" fontId="4" fillId="33" borderId="77" xfId="0" applyFont="1" applyFill="1" applyBorder="1" applyAlignment="1">
      <alignment horizontal="left" wrapText="1"/>
    </xf>
    <xf numFmtId="0" fontId="9" fillId="33" borderId="45" xfId="0" applyFont="1" applyFill="1" applyBorder="1" applyAlignment="1">
      <alignment wrapText="1"/>
    </xf>
    <xf numFmtId="0" fontId="6" fillId="33" borderId="57" xfId="0" applyFont="1" applyFill="1" applyBorder="1" applyAlignment="1">
      <alignment horizontal="left" wrapText="1"/>
    </xf>
    <xf numFmtId="0" fontId="9" fillId="33" borderId="39" xfId="0" applyFont="1" applyFill="1" applyBorder="1" applyAlignment="1">
      <alignment horizontal="left" wrapText="1"/>
    </xf>
    <xf numFmtId="0" fontId="9" fillId="2" borderId="54" xfId="0" applyFont="1" applyFill="1" applyBorder="1" applyAlignment="1">
      <alignment wrapText="1"/>
    </xf>
    <xf numFmtId="0" fontId="6" fillId="33" borderId="26" xfId="0" applyFont="1" applyFill="1" applyBorder="1" applyAlignment="1">
      <alignment horizontal="justify" wrapText="1"/>
    </xf>
    <xf numFmtId="0" fontId="14" fillId="33" borderId="65" xfId="0" applyFont="1" applyFill="1" applyBorder="1" applyAlignment="1">
      <alignment vertical="top" wrapText="1"/>
    </xf>
    <xf numFmtId="0" fontId="9" fillId="33" borderId="73" xfId="0" applyFont="1" applyFill="1" applyBorder="1" applyAlignment="1">
      <alignment wrapText="1"/>
    </xf>
    <xf numFmtId="0" fontId="9" fillId="33" borderId="82" xfId="0" applyFont="1" applyFill="1" applyBorder="1" applyAlignment="1">
      <alignment wrapText="1"/>
    </xf>
    <xf numFmtId="0" fontId="10" fillId="33" borderId="72" xfId="0" applyFont="1" applyFill="1" applyBorder="1" applyAlignment="1">
      <alignment horizontal="left" vertical="top" wrapText="1"/>
    </xf>
    <xf numFmtId="0" fontId="9" fillId="33" borderId="55" xfId="0" applyFont="1" applyFill="1" applyBorder="1" applyAlignment="1">
      <alignment wrapText="1"/>
    </xf>
    <xf numFmtId="16" fontId="9" fillId="2" borderId="11" xfId="0" applyNumberFormat="1" applyFont="1" applyFill="1" applyBorder="1" applyAlignment="1">
      <alignment wrapText="1"/>
    </xf>
    <xf numFmtId="0" fontId="9" fillId="2" borderId="60" xfId="0" applyFont="1" applyFill="1" applyBorder="1" applyAlignment="1">
      <alignment wrapText="1"/>
    </xf>
    <xf numFmtId="0" fontId="14" fillId="33" borderId="70" xfId="0" applyFont="1" applyFill="1" applyBorder="1" applyAlignment="1">
      <alignment vertical="top" wrapText="1"/>
    </xf>
    <xf numFmtId="0" fontId="9" fillId="33" borderId="83" xfId="0" applyFont="1" applyFill="1" applyBorder="1" applyAlignment="1">
      <alignment wrapText="1"/>
    </xf>
    <xf numFmtId="0" fontId="10" fillId="33" borderId="3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84" xfId="0" applyFont="1" applyFill="1" applyBorder="1" applyAlignment="1">
      <alignment wrapText="1"/>
    </xf>
    <xf numFmtId="0" fontId="9" fillId="0" borderId="60" xfId="0" applyFont="1" applyFill="1" applyBorder="1" applyAlignment="1">
      <alignment wrapText="1"/>
    </xf>
    <xf numFmtId="0" fontId="9" fillId="33" borderId="63" xfId="0" applyFont="1" applyFill="1" applyBorder="1" applyAlignment="1">
      <alignment wrapText="1"/>
    </xf>
    <xf numFmtId="0" fontId="9" fillId="33" borderId="62" xfId="0" applyFont="1" applyFill="1" applyBorder="1" applyAlignment="1">
      <alignment wrapText="1"/>
    </xf>
    <xf numFmtId="0" fontId="9" fillId="33" borderId="50" xfId="0" applyFont="1" applyFill="1" applyBorder="1" applyAlignment="1">
      <alignment wrapText="1"/>
    </xf>
    <xf numFmtId="0" fontId="6" fillId="33" borderId="72" xfId="0" applyFont="1" applyFill="1" applyBorder="1" applyAlignment="1">
      <alignment horizontal="justify" wrapText="1"/>
    </xf>
    <xf numFmtId="0" fontId="6" fillId="33" borderId="57" xfId="0" applyFont="1" applyFill="1" applyBorder="1" applyAlignment="1">
      <alignment horizontal="justify" wrapText="1"/>
    </xf>
    <xf numFmtId="0" fontId="6" fillId="33" borderId="55" xfId="0" applyFont="1" applyFill="1" applyBorder="1" applyAlignment="1">
      <alignment horizontal="justify" wrapText="1"/>
    </xf>
    <xf numFmtId="0" fontId="9" fillId="33" borderId="72" xfId="0" applyFont="1" applyFill="1" applyBorder="1" applyAlignment="1">
      <alignment wrapText="1"/>
    </xf>
    <xf numFmtId="0" fontId="9" fillId="33" borderId="57" xfId="0" applyFont="1" applyFill="1" applyBorder="1" applyAlignment="1">
      <alignment wrapText="1"/>
    </xf>
    <xf numFmtId="49" fontId="9" fillId="2" borderId="53" xfId="0" applyNumberFormat="1" applyFont="1" applyFill="1" applyBorder="1" applyAlignment="1">
      <alignment wrapText="1"/>
    </xf>
    <xf numFmtId="49" fontId="9" fillId="2" borderId="81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="80" zoomScaleNormal="80" zoomScalePageLayoutView="0" workbookViewId="0" topLeftCell="A1">
      <selection activeCell="A1" sqref="A1:L3"/>
    </sheetView>
  </sheetViews>
  <sheetFormatPr defaultColWidth="9.140625" defaultRowHeight="15"/>
  <cols>
    <col min="1" max="1" width="10.28125" style="1" customWidth="1"/>
    <col min="2" max="2" width="11.28125" style="1" customWidth="1"/>
    <col min="3" max="4" width="24.28125" style="1" customWidth="1"/>
    <col min="5" max="5" width="6.7109375" style="1" customWidth="1"/>
    <col min="6" max="6" width="8.57421875" style="1" customWidth="1"/>
    <col min="7" max="7" width="16.8515625" style="1" customWidth="1"/>
    <col min="8" max="8" width="14.28125" style="18" customWidth="1"/>
    <col min="9" max="9" width="14.00390625" style="18" customWidth="1"/>
    <col min="10" max="10" width="15.00390625" style="1" customWidth="1"/>
    <col min="11" max="11" width="16.00390625" style="1" customWidth="1"/>
    <col min="12" max="12" width="14.421875" style="1" customWidth="1"/>
    <col min="13" max="13" width="13.8515625" style="1" customWidth="1"/>
    <col min="14" max="16384" width="9.140625" style="1" customWidth="1"/>
  </cols>
  <sheetData>
    <row r="1" spans="1:12" ht="15">
      <c r="A1" s="165" t="s">
        <v>175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ht="15.75" thickBot="1"/>
    <row r="5" spans="1:13" s="2" customFormat="1" ht="15" thickBot="1">
      <c r="A5" s="5"/>
      <c r="B5" s="166" t="s">
        <v>0</v>
      </c>
      <c r="C5" s="168" t="s">
        <v>1</v>
      </c>
      <c r="D5" s="170" t="s">
        <v>2</v>
      </c>
      <c r="E5" s="172" t="s">
        <v>3</v>
      </c>
      <c r="F5" s="173"/>
      <c r="G5" s="174"/>
      <c r="H5" s="172" t="s">
        <v>4</v>
      </c>
      <c r="I5" s="173"/>
      <c r="J5" s="173"/>
      <c r="K5" s="173"/>
      <c r="L5" s="173"/>
      <c r="M5" s="101"/>
    </row>
    <row r="6" spans="1:13" s="2" customFormat="1" ht="15" thickBot="1">
      <c r="A6" s="6" t="s">
        <v>7</v>
      </c>
      <c r="B6" s="167"/>
      <c r="C6" s="169"/>
      <c r="D6" s="171"/>
      <c r="E6" s="8" t="s">
        <v>2</v>
      </c>
      <c r="F6" s="9" t="s">
        <v>6</v>
      </c>
      <c r="G6" s="7" t="s">
        <v>5</v>
      </c>
      <c r="H6" s="86">
        <v>2017</v>
      </c>
      <c r="I6" s="83">
        <v>2018</v>
      </c>
      <c r="J6" s="115">
        <v>2019</v>
      </c>
      <c r="K6" s="84">
        <v>2020</v>
      </c>
      <c r="L6" s="85">
        <v>2021</v>
      </c>
      <c r="M6" s="86">
        <v>2022</v>
      </c>
    </row>
    <row r="7" spans="1:13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5">
        <v>12</v>
      </c>
      <c r="I7" s="19">
        <v>8</v>
      </c>
      <c r="J7" s="116">
        <v>9</v>
      </c>
      <c r="K7" s="16">
        <v>10</v>
      </c>
      <c r="L7" s="17">
        <v>11</v>
      </c>
      <c r="M7" s="15">
        <v>12</v>
      </c>
    </row>
    <row r="8" spans="1:13" ht="124.5" customHeight="1" thickBot="1">
      <c r="A8" s="4">
        <v>1</v>
      </c>
      <c r="B8" s="20" t="s">
        <v>8</v>
      </c>
      <c r="C8" s="21" t="s">
        <v>9</v>
      </c>
      <c r="D8" s="22" t="s">
        <v>107</v>
      </c>
      <c r="E8" s="23" t="s">
        <v>11</v>
      </c>
      <c r="F8" s="24" t="s">
        <v>11</v>
      </c>
      <c r="G8" s="25" t="s">
        <v>11</v>
      </c>
      <c r="H8" s="87" t="s">
        <v>172</v>
      </c>
      <c r="I8" s="128">
        <v>5024.93834</v>
      </c>
      <c r="J8" s="117" t="s">
        <v>162</v>
      </c>
      <c r="K8" s="26" t="s">
        <v>173</v>
      </c>
      <c r="L8" s="26" t="s">
        <v>174</v>
      </c>
      <c r="M8" s="87" t="s">
        <v>174</v>
      </c>
    </row>
    <row r="9" spans="1:13" ht="15.75" thickBot="1">
      <c r="A9" s="159" t="s">
        <v>10</v>
      </c>
      <c r="B9" s="194" t="s">
        <v>78</v>
      </c>
      <c r="C9" s="203" t="s">
        <v>77</v>
      </c>
      <c r="D9" s="162" t="s">
        <v>107</v>
      </c>
      <c r="E9" s="27" t="s">
        <v>108</v>
      </c>
      <c r="F9" s="28" t="s">
        <v>11</v>
      </c>
      <c r="G9" s="29" t="s">
        <v>11</v>
      </c>
      <c r="H9" s="102">
        <f aca="true" t="shared" si="0" ref="H9:M9">H10+H11+H13</f>
        <v>821.2149</v>
      </c>
      <c r="I9" s="30">
        <f>I10+I11+I13+I12</f>
        <v>1635.82294</v>
      </c>
      <c r="J9" s="118">
        <f>J10+J11+J13+J12</f>
        <v>1328.5336</v>
      </c>
      <c r="K9" s="31">
        <f t="shared" si="0"/>
        <v>1041.7792</v>
      </c>
      <c r="L9" s="32">
        <f t="shared" si="0"/>
        <v>1136.9742</v>
      </c>
      <c r="M9" s="33">
        <f t="shared" si="0"/>
        <v>1136.9742</v>
      </c>
    </row>
    <row r="10" spans="1:13" ht="15.75">
      <c r="A10" s="160"/>
      <c r="B10" s="157"/>
      <c r="C10" s="154"/>
      <c r="D10" s="163"/>
      <c r="E10" s="27" t="s">
        <v>108</v>
      </c>
      <c r="F10" s="35" t="s">
        <v>12</v>
      </c>
      <c r="G10" s="36" t="s">
        <v>13</v>
      </c>
      <c r="H10" s="37" t="s">
        <v>109</v>
      </c>
      <c r="I10" s="37" t="s">
        <v>115</v>
      </c>
      <c r="J10" s="119" t="s">
        <v>141</v>
      </c>
      <c r="K10" s="38" t="s">
        <v>159</v>
      </c>
      <c r="L10" s="38" t="s">
        <v>167</v>
      </c>
      <c r="M10" s="38" t="s">
        <v>167</v>
      </c>
    </row>
    <row r="11" spans="1:13" ht="15.75">
      <c r="A11" s="160"/>
      <c r="B11" s="157"/>
      <c r="C11" s="154"/>
      <c r="D11" s="163"/>
      <c r="E11" s="27" t="s">
        <v>108</v>
      </c>
      <c r="F11" s="35" t="s">
        <v>14</v>
      </c>
      <c r="G11" s="36" t="s">
        <v>15</v>
      </c>
      <c r="H11" s="79">
        <v>695.0767</v>
      </c>
      <c r="I11" s="39" t="s">
        <v>116</v>
      </c>
      <c r="J11" s="120" t="s">
        <v>142</v>
      </c>
      <c r="K11" s="34">
        <v>899.7792</v>
      </c>
      <c r="L11" s="34">
        <v>744.9742</v>
      </c>
      <c r="M11" s="34">
        <v>744.9742</v>
      </c>
    </row>
    <row r="12" spans="1:13" ht="15.75">
      <c r="A12" s="161"/>
      <c r="B12" s="158"/>
      <c r="C12" s="155"/>
      <c r="D12" s="164"/>
      <c r="E12" s="27" t="s">
        <v>108</v>
      </c>
      <c r="F12" s="41" t="s">
        <v>14</v>
      </c>
      <c r="G12" s="42" t="s">
        <v>99</v>
      </c>
      <c r="H12" s="127"/>
      <c r="I12" s="43" t="s">
        <v>118</v>
      </c>
      <c r="J12" s="140">
        <v>3</v>
      </c>
      <c r="K12" s="40"/>
      <c r="L12" s="44"/>
      <c r="M12" s="114"/>
    </row>
    <row r="13" spans="1:13" ht="71.25" customHeight="1" thickBot="1">
      <c r="A13" s="161"/>
      <c r="B13" s="158"/>
      <c r="C13" s="155"/>
      <c r="D13" s="164"/>
      <c r="E13" s="27" t="s">
        <v>108</v>
      </c>
      <c r="F13" s="41" t="s">
        <v>14</v>
      </c>
      <c r="G13" s="42" t="s">
        <v>16</v>
      </c>
      <c r="H13" s="105">
        <v>0</v>
      </c>
      <c r="I13" s="43" t="s">
        <v>117</v>
      </c>
      <c r="J13" s="121" t="s">
        <v>114</v>
      </c>
      <c r="K13" s="40">
        <v>2</v>
      </c>
      <c r="L13" s="44">
        <v>2</v>
      </c>
      <c r="M13" s="45">
        <v>2</v>
      </c>
    </row>
    <row r="14" spans="1:13" ht="15.75" thickBot="1">
      <c r="A14" s="199" t="s">
        <v>19</v>
      </c>
      <c r="B14" s="201" t="s">
        <v>76</v>
      </c>
      <c r="C14" s="197" t="s">
        <v>75</v>
      </c>
      <c r="D14" s="195" t="s">
        <v>107</v>
      </c>
      <c r="E14" s="143" t="s">
        <v>108</v>
      </c>
      <c r="F14" s="145" t="s">
        <v>11</v>
      </c>
      <c r="G14" s="144" t="s">
        <v>11</v>
      </c>
      <c r="H14" s="146">
        <f aca="true" t="shared" si="1" ref="H14:M14">H15</f>
        <v>18.092</v>
      </c>
      <c r="I14" s="147">
        <v>82.63</v>
      </c>
      <c r="J14" s="148" t="str">
        <f t="shared" si="1"/>
        <v>89,940</v>
      </c>
      <c r="K14" s="149">
        <f t="shared" si="1"/>
        <v>89.94</v>
      </c>
      <c r="L14" s="150">
        <f t="shared" si="1"/>
        <v>67.62</v>
      </c>
      <c r="M14" s="151">
        <f t="shared" si="1"/>
        <v>67.62</v>
      </c>
    </row>
    <row r="15" spans="1:14" ht="116.25" customHeight="1" thickBot="1">
      <c r="A15" s="200"/>
      <c r="B15" s="202"/>
      <c r="C15" s="198"/>
      <c r="D15" s="196"/>
      <c r="E15" s="27" t="s">
        <v>108</v>
      </c>
      <c r="F15" s="46" t="s">
        <v>17</v>
      </c>
      <c r="G15" s="47" t="s">
        <v>18</v>
      </c>
      <c r="H15" s="106">
        <v>18.092</v>
      </c>
      <c r="I15" s="48" t="s">
        <v>119</v>
      </c>
      <c r="J15" s="122" t="s">
        <v>100</v>
      </c>
      <c r="K15" s="94">
        <v>89.94</v>
      </c>
      <c r="L15" s="95">
        <v>67.62</v>
      </c>
      <c r="M15" s="96">
        <v>67.62</v>
      </c>
      <c r="N15" s="18"/>
    </row>
    <row r="16" spans="1:13" ht="14.25" customHeight="1" thickBot="1">
      <c r="A16" s="159" t="s">
        <v>22</v>
      </c>
      <c r="B16" s="156" t="s">
        <v>80</v>
      </c>
      <c r="C16" s="153" t="s">
        <v>79</v>
      </c>
      <c r="D16" s="162" t="s">
        <v>107</v>
      </c>
      <c r="E16" s="27" t="s">
        <v>108</v>
      </c>
      <c r="F16" s="49" t="s">
        <v>11</v>
      </c>
      <c r="G16" s="29" t="s">
        <v>11</v>
      </c>
      <c r="H16" s="108">
        <f aca="true" t="shared" si="2" ref="H16:M16">H17+H18+H19+H21</f>
        <v>49</v>
      </c>
      <c r="I16" s="30" t="s">
        <v>122</v>
      </c>
      <c r="J16" s="118" t="s">
        <v>161</v>
      </c>
      <c r="K16" s="50" t="s">
        <v>160</v>
      </c>
      <c r="L16" s="50">
        <f t="shared" si="2"/>
        <v>197</v>
      </c>
      <c r="M16" s="88">
        <f t="shared" si="2"/>
        <v>197</v>
      </c>
    </row>
    <row r="17" spans="1:13" ht="15.75">
      <c r="A17" s="160"/>
      <c r="B17" s="157"/>
      <c r="C17" s="154"/>
      <c r="D17" s="163"/>
      <c r="E17" s="27" t="s">
        <v>108</v>
      </c>
      <c r="F17" s="35" t="s">
        <v>113</v>
      </c>
      <c r="G17" s="36" t="s">
        <v>110</v>
      </c>
      <c r="H17" s="107">
        <v>45</v>
      </c>
      <c r="I17" s="37" t="s">
        <v>120</v>
      </c>
      <c r="J17" s="119" t="s">
        <v>147</v>
      </c>
      <c r="K17" s="51">
        <v>90</v>
      </c>
      <c r="L17" s="52">
        <v>193</v>
      </c>
      <c r="M17" s="53">
        <v>193</v>
      </c>
    </row>
    <row r="18" spans="1:13" ht="15.75">
      <c r="A18" s="160"/>
      <c r="B18" s="157"/>
      <c r="C18" s="154"/>
      <c r="D18" s="163"/>
      <c r="E18" s="27" t="s">
        <v>108</v>
      </c>
      <c r="F18" s="35" t="s">
        <v>94</v>
      </c>
      <c r="G18" s="36" t="s">
        <v>20</v>
      </c>
      <c r="H18" s="92">
        <v>2</v>
      </c>
      <c r="I18" s="39" t="s">
        <v>114</v>
      </c>
      <c r="J18" s="120" t="s">
        <v>117</v>
      </c>
      <c r="K18" s="34">
        <v>1</v>
      </c>
      <c r="L18" s="54">
        <v>2</v>
      </c>
      <c r="M18" s="55">
        <v>2</v>
      </c>
    </row>
    <row r="19" spans="1:13" ht="15.75">
      <c r="A19" s="160"/>
      <c r="B19" s="157"/>
      <c r="C19" s="154"/>
      <c r="D19" s="164"/>
      <c r="E19" s="27"/>
      <c r="F19" s="35" t="s">
        <v>94</v>
      </c>
      <c r="G19" s="36" t="s">
        <v>21</v>
      </c>
      <c r="H19" s="92">
        <v>2</v>
      </c>
      <c r="I19" s="39" t="s">
        <v>114</v>
      </c>
      <c r="J19" s="120" t="s">
        <v>117</v>
      </c>
      <c r="K19" s="34">
        <v>1</v>
      </c>
      <c r="L19" s="54">
        <v>2</v>
      </c>
      <c r="M19" s="55">
        <v>2</v>
      </c>
    </row>
    <row r="20" spans="1:13" ht="15.75">
      <c r="A20" s="161"/>
      <c r="B20" s="158"/>
      <c r="C20" s="155"/>
      <c r="D20" s="164"/>
      <c r="E20" s="27"/>
      <c r="F20" s="41" t="s">
        <v>94</v>
      </c>
      <c r="G20" s="36" t="s">
        <v>97</v>
      </c>
      <c r="H20" s="105"/>
      <c r="I20" s="43" t="s">
        <v>121</v>
      </c>
      <c r="J20" s="121" t="s">
        <v>114</v>
      </c>
      <c r="K20" s="40">
        <v>2</v>
      </c>
      <c r="L20" s="44"/>
      <c r="M20" s="45"/>
    </row>
    <row r="21" spans="1:13" ht="206.25" customHeight="1" thickBot="1">
      <c r="A21" s="161"/>
      <c r="B21" s="158"/>
      <c r="C21" s="155"/>
      <c r="D21" s="164"/>
      <c r="E21" s="27" t="s">
        <v>108</v>
      </c>
      <c r="F21" s="41"/>
      <c r="G21" s="42"/>
      <c r="H21" s="45"/>
      <c r="I21" s="43"/>
      <c r="J21" s="121"/>
      <c r="K21" s="40"/>
      <c r="L21" s="44"/>
      <c r="M21" s="45"/>
    </row>
    <row r="22" spans="1:13" ht="15.75" thickBot="1">
      <c r="A22" s="182" t="s">
        <v>30</v>
      </c>
      <c r="B22" s="180" t="s">
        <v>82</v>
      </c>
      <c r="C22" s="175" t="s">
        <v>81</v>
      </c>
      <c r="D22" s="178" t="s">
        <v>107</v>
      </c>
      <c r="E22" s="143" t="s">
        <v>108</v>
      </c>
      <c r="F22" s="61" t="s">
        <v>11</v>
      </c>
      <c r="G22" s="144" t="s">
        <v>11</v>
      </c>
      <c r="H22" s="102">
        <f aca="true" t="shared" si="3" ref="H22:M22">H23+H24+H25+H26+H27</f>
        <v>437.66749</v>
      </c>
      <c r="I22" s="30" t="s">
        <v>127</v>
      </c>
      <c r="J22" s="118">
        <f t="shared" si="3"/>
        <v>425.78999</v>
      </c>
      <c r="K22" s="31">
        <f t="shared" si="3"/>
        <v>395.70079999999996</v>
      </c>
      <c r="L22" s="32">
        <f t="shared" si="3"/>
        <v>381.08680000000004</v>
      </c>
      <c r="M22" s="33">
        <f t="shared" si="3"/>
        <v>381.08680000000004</v>
      </c>
    </row>
    <row r="23" spans="1:13" ht="15.75">
      <c r="A23" s="183"/>
      <c r="B23" s="157"/>
      <c r="C23" s="176"/>
      <c r="D23" s="163"/>
      <c r="E23" s="27" t="s">
        <v>108</v>
      </c>
      <c r="F23" s="35" t="s">
        <v>23</v>
      </c>
      <c r="G23" s="36" t="s">
        <v>24</v>
      </c>
      <c r="H23" s="91" t="s">
        <v>111</v>
      </c>
      <c r="I23" s="37" t="s">
        <v>123</v>
      </c>
      <c r="J23" s="119" t="s">
        <v>149</v>
      </c>
      <c r="K23" s="37" t="s">
        <v>163</v>
      </c>
      <c r="L23" s="37" t="s">
        <v>168</v>
      </c>
      <c r="M23" s="91" t="s">
        <v>168</v>
      </c>
    </row>
    <row r="24" spans="1:13" ht="15.75">
      <c r="A24" s="183"/>
      <c r="B24" s="157"/>
      <c r="C24" s="176"/>
      <c r="D24" s="163"/>
      <c r="E24" s="27" t="s">
        <v>108</v>
      </c>
      <c r="F24" s="35" t="s">
        <v>23</v>
      </c>
      <c r="G24" s="36" t="s">
        <v>25</v>
      </c>
      <c r="H24" s="79">
        <v>151.08565</v>
      </c>
      <c r="I24" s="39" t="s">
        <v>124</v>
      </c>
      <c r="J24" s="120" t="s">
        <v>148</v>
      </c>
      <c r="K24" s="79">
        <v>238.045</v>
      </c>
      <c r="L24" s="79">
        <v>232</v>
      </c>
      <c r="M24" s="79">
        <v>232</v>
      </c>
    </row>
    <row r="25" spans="1:13" ht="15.75">
      <c r="A25" s="183"/>
      <c r="B25" s="157"/>
      <c r="C25" s="176"/>
      <c r="D25" s="163"/>
      <c r="E25" s="27" t="s">
        <v>108</v>
      </c>
      <c r="F25" s="35" t="s">
        <v>23</v>
      </c>
      <c r="G25" s="36" t="s">
        <v>125</v>
      </c>
      <c r="H25" s="55">
        <v>0</v>
      </c>
      <c r="I25" s="39" t="s">
        <v>126</v>
      </c>
      <c r="J25" s="120" t="s">
        <v>70</v>
      </c>
      <c r="K25" s="34">
        <v>0</v>
      </c>
      <c r="L25" s="54">
        <v>0</v>
      </c>
      <c r="M25" s="55">
        <v>0</v>
      </c>
    </row>
    <row r="26" spans="1:13" ht="15.75">
      <c r="A26" s="183"/>
      <c r="B26" s="157"/>
      <c r="C26" s="176"/>
      <c r="D26" s="163"/>
      <c r="E26" s="27" t="s">
        <v>108</v>
      </c>
      <c r="F26" s="35" t="s">
        <v>23</v>
      </c>
      <c r="G26" s="36" t="s">
        <v>26</v>
      </c>
      <c r="H26" s="55">
        <v>0</v>
      </c>
      <c r="I26" s="39" t="s">
        <v>98</v>
      </c>
      <c r="J26" s="120" t="s">
        <v>70</v>
      </c>
      <c r="K26" s="34">
        <v>0</v>
      </c>
      <c r="L26" s="54">
        <v>0</v>
      </c>
      <c r="M26" s="55">
        <v>0</v>
      </c>
    </row>
    <row r="27" spans="1:13" ht="16.5" thickBot="1">
      <c r="A27" s="184"/>
      <c r="B27" s="181"/>
      <c r="C27" s="177"/>
      <c r="D27" s="179"/>
      <c r="E27" s="27" t="s">
        <v>108</v>
      </c>
      <c r="F27" s="46" t="s">
        <v>23</v>
      </c>
      <c r="G27" s="47" t="s">
        <v>27</v>
      </c>
      <c r="H27" s="59">
        <v>42</v>
      </c>
      <c r="I27" s="56" t="s">
        <v>70</v>
      </c>
      <c r="J27" s="123" t="s">
        <v>70</v>
      </c>
      <c r="K27" s="57">
        <v>0</v>
      </c>
      <c r="L27" s="58">
        <v>0</v>
      </c>
      <c r="M27" s="59">
        <v>0</v>
      </c>
    </row>
    <row r="28" spans="1:13" ht="15.75" thickBot="1">
      <c r="A28" s="159" t="s">
        <v>31</v>
      </c>
      <c r="B28" s="156" t="s">
        <v>86</v>
      </c>
      <c r="C28" s="153" t="s">
        <v>85</v>
      </c>
      <c r="D28" s="162" t="s">
        <v>107</v>
      </c>
      <c r="E28" s="27" t="s">
        <v>108</v>
      </c>
      <c r="F28" s="49" t="s">
        <v>11</v>
      </c>
      <c r="G28" s="60" t="s">
        <v>11</v>
      </c>
      <c r="H28" s="102">
        <f aca="true" t="shared" si="4" ref="H28:M28">H29+H30+H31+H32+H33</f>
        <v>50</v>
      </c>
      <c r="I28" s="30">
        <f t="shared" si="4"/>
        <v>16</v>
      </c>
      <c r="J28" s="118">
        <f t="shared" si="4"/>
        <v>40</v>
      </c>
      <c r="K28" s="31">
        <f t="shared" si="4"/>
        <v>20</v>
      </c>
      <c r="L28" s="32">
        <f t="shared" si="4"/>
        <v>12.0778</v>
      </c>
      <c r="M28" s="33">
        <f t="shared" si="4"/>
        <v>12.0778</v>
      </c>
    </row>
    <row r="29" spans="1:13" ht="15.75">
      <c r="A29" s="160"/>
      <c r="B29" s="157"/>
      <c r="C29" s="154"/>
      <c r="D29" s="163"/>
      <c r="E29" s="27" t="s">
        <v>108</v>
      </c>
      <c r="F29" s="35" t="s">
        <v>29</v>
      </c>
      <c r="G29" s="36" t="s">
        <v>128</v>
      </c>
      <c r="H29" s="53"/>
      <c r="I29" s="37" t="s">
        <v>129</v>
      </c>
      <c r="J29" s="119" t="s">
        <v>150</v>
      </c>
      <c r="K29" s="51">
        <v>20</v>
      </c>
      <c r="L29" s="52"/>
      <c r="M29" s="53"/>
    </row>
    <row r="30" spans="1:13" ht="15.75">
      <c r="A30" s="160"/>
      <c r="B30" s="157"/>
      <c r="C30" s="154"/>
      <c r="D30" s="163"/>
      <c r="E30" s="27" t="s">
        <v>108</v>
      </c>
      <c r="F30" s="35" t="s">
        <v>29</v>
      </c>
      <c r="G30" s="36" t="s">
        <v>151</v>
      </c>
      <c r="H30" s="92">
        <v>9</v>
      </c>
      <c r="I30" s="39" t="s">
        <v>70</v>
      </c>
      <c r="J30" s="120" t="s">
        <v>101</v>
      </c>
      <c r="K30" s="79"/>
      <c r="L30" s="81"/>
      <c r="M30" s="92"/>
    </row>
    <row r="31" spans="1:13" ht="15.75">
      <c r="A31" s="160"/>
      <c r="B31" s="157"/>
      <c r="C31" s="154"/>
      <c r="D31" s="163"/>
      <c r="E31" s="27" t="s">
        <v>108</v>
      </c>
      <c r="F31" s="35" t="s">
        <v>29</v>
      </c>
      <c r="G31" s="36" t="s">
        <v>72</v>
      </c>
      <c r="H31" s="55"/>
      <c r="I31" s="39" t="s">
        <v>70</v>
      </c>
      <c r="J31" s="120" t="s">
        <v>70</v>
      </c>
      <c r="K31" s="34">
        <v>0</v>
      </c>
      <c r="L31" s="54">
        <v>0</v>
      </c>
      <c r="M31" s="55">
        <v>0</v>
      </c>
    </row>
    <row r="32" spans="1:13" ht="15.75">
      <c r="A32" s="160"/>
      <c r="B32" s="157"/>
      <c r="C32" s="154"/>
      <c r="D32" s="163"/>
      <c r="E32" s="27" t="s">
        <v>108</v>
      </c>
      <c r="F32" s="35" t="s">
        <v>29</v>
      </c>
      <c r="G32" s="36" t="s">
        <v>96</v>
      </c>
      <c r="H32" s="93">
        <v>34</v>
      </c>
      <c r="I32" s="39" t="s">
        <v>70</v>
      </c>
      <c r="J32" s="120" t="s">
        <v>70</v>
      </c>
      <c r="K32" s="80"/>
      <c r="L32" s="82">
        <v>12.0778</v>
      </c>
      <c r="M32" s="93">
        <v>12.0778</v>
      </c>
    </row>
    <row r="33" spans="1:13" ht="66" customHeight="1" thickBot="1">
      <c r="A33" s="161"/>
      <c r="B33" s="158"/>
      <c r="C33" s="155"/>
      <c r="D33" s="164"/>
      <c r="E33" s="27" t="s">
        <v>108</v>
      </c>
      <c r="F33" s="41" t="s">
        <v>29</v>
      </c>
      <c r="G33" s="42" t="s">
        <v>28</v>
      </c>
      <c r="H33" s="45">
        <v>7</v>
      </c>
      <c r="I33" s="43"/>
      <c r="J33" s="121"/>
      <c r="K33" s="40"/>
      <c r="L33" s="44"/>
      <c r="M33" s="45"/>
    </row>
    <row r="34" spans="1:13" ht="15.75" thickBot="1">
      <c r="A34" s="182" t="s">
        <v>36</v>
      </c>
      <c r="B34" s="180" t="s">
        <v>84</v>
      </c>
      <c r="C34" s="188" t="s">
        <v>83</v>
      </c>
      <c r="D34" s="178" t="s">
        <v>107</v>
      </c>
      <c r="E34" s="27" t="s">
        <v>108</v>
      </c>
      <c r="F34" s="61" t="s">
        <v>11</v>
      </c>
      <c r="G34" s="62" t="s">
        <v>11</v>
      </c>
      <c r="H34" s="102">
        <f aca="true" t="shared" si="5" ref="H34:M34">H35+H36+H37</f>
        <v>116.2</v>
      </c>
      <c r="I34" s="30">
        <f t="shared" si="5"/>
        <v>0</v>
      </c>
      <c r="J34" s="118">
        <f t="shared" si="5"/>
        <v>10</v>
      </c>
      <c r="K34" s="31">
        <f t="shared" si="5"/>
        <v>0</v>
      </c>
      <c r="L34" s="32">
        <f t="shared" si="5"/>
        <v>0</v>
      </c>
      <c r="M34" s="33">
        <f t="shared" si="5"/>
        <v>0</v>
      </c>
    </row>
    <row r="35" spans="1:13" ht="15.75">
      <c r="A35" s="183"/>
      <c r="B35" s="157"/>
      <c r="C35" s="154"/>
      <c r="D35" s="163"/>
      <c r="E35" s="27" t="s">
        <v>108</v>
      </c>
      <c r="F35" s="35" t="s">
        <v>38</v>
      </c>
      <c r="G35" s="36" t="s">
        <v>32</v>
      </c>
      <c r="H35" s="53"/>
      <c r="I35" s="37"/>
      <c r="J35" s="119"/>
      <c r="K35" s="51"/>
      <c r="L35" s="52"/>
      <c r="M35" s="53"/>
    </row>
    <row r="36" spans="1:13" ht="15.75">
      <c r="A36" s="183"/>
      <c r="B36" s="157"/>
      <c r="C36" s="154"/>
      <c r="D36" s="163"/>
      <c r="E36" s="27" t="s">
        <v>108</v>
      </c>
      <c r="F36" s="35" t="s">
        <v>38</v>
      </c>
      <c r="G36" s="36" t="s">
        <v>33</v>
      </c>
      <c r="H36" s="92">
        <v>116.2</v>
      </c>
      <c r="I36" s="39"/>
      <c r="J36" s="120" t="s">
        <v>101</v>
      </c>
      <c r="K36" s="34"/>
      <c r="L36" s="54"/>
      <c r="M36" s="55"/>
    </row>
    <row r="37" spans="1:13" ht="36.75" customHeight="1" thickBot="1">
      <c r="A37" s="184"/>
      <c r="B37" s="181"/>
      <c r="C37" s="189"/>
      <c r="D37" s="179"/>
      <c r="E37" s="27" t="s">
        <v>108</v>
      </c>
      <c r="F37" s="46" t="s">
        <v>38</v>
      </c>
      <c r="G37" s="47" t="s">
        <v>34</v>
      </c>
      <c r="H37" s="59"/>
      <c r="I37" s="56"/>
      <c r="J37" s="123"/>
      <c r="K37" s="57"/>
      <c r="L37" s="58"/>
      <c r="M37" s="59"/>
    </row>
    <row r="38" spans="1:13" ht="15.75" thickBot="1">
      <c r="A38" s="159" t="s">
        <v>39</v>
      </c>
      <c r="B38" s="156" t="s">
        <v>88</v>
      </c>
      <c r="C38" s="153" t="s">
        <v>87</v>
      </c>
      <c r="D38" s="162" t="s">
        <v>107</v>
      </c>
      <c r="E38" s="27" t="s">
        <v>108</v>
      </c>
      <c r="F38" s="49" t="s">
        <v>11</v>
      </c>
      <c r="G38" s="60" t="s">
        <v>11</v>
      </c>
      <c r="H38" s="33">
        <f>H39+H40+H41</f>
        <v>15</v>
      </c>
      <c r="I38" s="30">
        <f>I39+I40+I41</f>
        <v>37</v>
      </c>
      <c r="J38" s="118" t="s">
        <v>171</v>
      </c>
      <c r="K38" s="31">
        <f>K39+K40+K41</f>
        <v>34</v>
      </c>
      <c r="L38" s="32">
        <f>L39+L40+L41</f>
        <v>20</v>
      </c>
      <c r="M38" s="33">
        <f>M39+M40+M41</f>
        <v>20</v>
      </c>
    </row>
    <row r="39" spans="1:13" ht="15.75">
      <c r="A39" s="160"/>
      <c r="B39" s="157"/>
      <c r="C39" s="154"/>
      <c r="D39" s="163"/>
      <c r="E39" s="27" t="s">
        <v>108</v>
      </c>
      <c r="F39" s="35" t="s">
        <v>35</v>
      </c>
      <c r="G39" s="36" t="s">
        <v>37</v>
      </c>
      <c r="H39" s="91" t="s">
        <v>112</v>
      </c>
      <c r="I39" s="37"/>
      <c r="J39" s="119" t="s">
        <v>152</v>
      </c>
      <c r="K39" s="37" t="s">
        <v>164</v>
      </c>
      <c r="L39" s="37"/>
      <c r="M39" s="91"/>
    </row>
    <row r="40" spans="1:13" ht="15.75">
      <c r="A40" s="160"/>
      <c r="B40" s="157"/>
      <c r="C40" s="154"/>
      <c r="D40" s="163"/>
      <c r="E40" s="27" t="s">
        <v>108</v>
      </c>
      <c r="F40" s="35" t="s">
        <v>35</v>
      </c>
      <c r="G40" s="36" t="s">
        <v>132</v>
      </c>
      <c r="H40" s="55"/>
      <c r="I40" s="39" t="s">
        <v>133</v>
      </c>
      <c r="J40" s="120"/>
      <c r="K40" s="34"/>
      <c r="L40" s="54">
        <v>20</v>
      </c>
      <c r="M40" s="55">
        <v>20</v>
      </c>
    </row>
    <row r="41" spans="1:13" ht="34.5" customHeight="1" thickBot="1">
      <c r="A41" s="161"/>
      <c r="B41" s="158"/>
      <c r="C41" s="155"/>
      <c r="D41" s="164"/>
      <c r="E41" s="27" t="s">
        <v>108</v>
      </c>
      <c r="F41" s="41" t="s">
        <v>35</v>
      </c>
      <c r="G41" s="42" t="s">
        <v>130</v>
      </c>
      <c r="H41" s="45"/>
      <c r="I41" s="43" t="s">
        <v>131</v>
      </c>
      <c r="J41" s="121" t="s">
        <v>101</v>
      </c>
      <c r="K41" s="40">
        <v>10</v>
      </c>
      <c r="L41" s="44"/>
      <c r="M41" s="45"/>
    </row>
    <row r="42" spans="1:13" ht="15.75" thickBot="1">
      <c r="A42" s="192" t="s">
        <v>62</v>
      </c>
      <c r="B42" s="180" t="s">
        <v>90</v>
      </c>
      <c r="C42" s="185" t="s">
        <v>89</v>
      </c>
      <c r="D42" s="178" t="s">
        <v>107</v>
      </c>
      <c r="E42" s="27" t="s">
        <v>108</v>
      </c>
      <c r="F42" s="61" t="s">
        <v>11</v>
      </c>
      <c r="G42" s="62" t="s">
        <v>11</v>
      </c>
      <c r="H42" s="104">
        <v>435.619</v>
      </c>
      <c r="I42" s="30">
        <f>I43+I44+I45+I46+I47+I48+I49+I50+I51+I52+I53+I54+I55+I56+I57+I58+I59</f>
        <v>2247.7208</v>
      </c>
      <c r="J42" s="118" t="s">
        <v>157</v>
      </c>
      <c r="K42" s="31">
        <f>K43+K44+K45+K46+K47+K48+K49+K50+K51+K52+K53+K54+K55+K56+K57+K58+K59</f>
        <v>54.2154</v>
      </c>
      <c r="L42" s="32">
        <f>L43+L44+L45+L46+L47+L48+L49+L50+L51+L52+L53+L54+L55+L56+L57+L58+L59</f>
        <v>1121.1598000000001</v>
      </c>
      <c r="M42" s="33">
        <f>M43+M44+M45+M46+M47+M48+M49+M50+M51+M52+M53+M54+M55+M56+M57+M58+M59</f>
        <v>1121.1598000000001</v>
      </c>
    </row>
    <row r="43" spans="1:13" ht="15.75">
      <c r="A43" s="183"/>
      <c r="B43" s="157"/>
      <c r="C43" s="186"/>
      <c r="D43" s="163"/>
      <c r="E43" s="27" t="s">
        <v>108</v>
      </c>
      <c r="F43" s="35" t="s">
        <v>29</v>
      </c>
      <c r="G43" s="36" t="s">
        <v>40</v>
      </c>
      <c r="H43" s="110"/>
      <c r="I43" s="37" t="s">
        <v>134</v>
      </c>
      <c r="J43" s="119" t="s">
        <v>134</v>
      </c>
      <c r="K43" s="37" t="s">
        <v>134</v>
      </c>
      <c r="L43" s="37" t="s">
        <v>134</v>
      </c>
      <c r="M43" s="91" t="s">
        <v>134</v>
      </c>
    </row>
    <row r="44" spans="1:13" ht="15.75">
      <c r="A44" s="183"/>
      <c r="B44" s="157"/>
      <c r="C44" s="186"/>
      <c r="D44" s="163"/>
      <c r="E44" s="27" t="s">
        <v>108</v>
      </c>
      <c r="F44" s="35" t="s">
        <v>29</v>
      </c>
      <c r="G44" s="63" t="s">
        <v>41</v>
      </c>
      <c r="H44" s="112"/>
      <c r="I44" s="39" t="s">
        <v>135</v>
      </c>
      <c r="J44" s="120" t="s">
        <v>135</v>
      </c>
      <c r="K44" s="39" t="s">
        <v>135</v>
      </c>
      <c r="L44" s="39" t="s">
        <v>169</v>
      </c>
      <c r="M44" s="90" t="s">
        <v>169</v>
      </c>
    </row>
    <row r="45" spans="1:13" ht="15.75">
      <c r="A45" s="183"/>
      <c r="B45" s="157"/>
      <c r="C45" s="186"/>
      <c r="D45" s="163"/>
      <c r="E45" s="27" t="s">
        <v>108</v>
      </c>
      <c r="F45" s="35" t="s">
        <v>57</v>
      </c>
      <c r="G45" s="63" t="s">
        <v>42</v>
      </c>
      <c r="H45" s="103">
        <v>375.466</v>
      </c>
      <c r="I45" s="39" t="s">
        <v>139</v>
      </c>
      <c r="J45" s="120"/>
      <c r="K45" s="100">
        <v>0</v>
      </c>
      <c r="L45" s="152">
        <v>515.361</v>
      </c>
      <c r="M45" s="93">
        <v>515.361</v>
      </c>
    </row>
    <row r="46" spans="1:13" ht="15.75">
      <c r="A46" s="183"/>
      <c r="B46" s="157"/>
      <c r="C46" s="186"/>
      <c r="D46" s="163"/>
      <c r="E46" s="27" t="s">
        <v>108</v>
      </c>
      <c r="F46" s="35" t="s">
        <v>58</v>
      </c>
      <c r="G46" s="63" t="s">
        <v>43</v>
      </c>
      <c r="H46" s="103">
        <v>16</v>
      </c>
      <c r="I46" s="39" t="s">
        <v>136</v>
      </c>
      <c r="J46" s="120"/>
      <c r="K46" s="34"/>
      <c r="L46" s="54">
        <v>48</v>
      </c>
      <c r="M46" s="55">
        <v>48</v>
      </c>
    </row>
    <row r="47" spans="1:13" ht="15.75">
      <c r="A47" s="183"/>
      <c r="B47" s="157"/>
      <c r="C47" s="186"/>
      <c r="D47" s="163"/>
      <c r="E47" s="27" t="s">
        <v>108</v>
      </c>
      <c r="F47" s="35" t="s">
        <v>59</v>
      </c>
      <c r="G47" s="65" t="s">
        <v>44</v>
      </c>
      <c r="H47" s="109"/>
      <c r="I47" s="39"/>
      <c r="J47" s="120"/>
      <c r="K47" s="34"/>
      <c r="L47" s="54"/>
      <c r="M47" s="55"/>
    </row>
    <row r="48" spans="1:13" ht="15.75">
      <c r="A48" s="183"/>
      <c r="B48" s="157"/>
      <c r="C48" s="186"/>
      <c r="D48" s="163"/>
      <c r="E48" s="27" t="s">
        <v>108</v>
      </c>
      <c r="F48" s="35" t="s">
        <v>73</v>
      </c>
      <c r="G48" s="63" t="s">
        <v>45</v>
      </c>
      <c r="H48" s="103">
        <v>0.94</v>
      </c>
      <c r="I48" s="39" t="s">
        <v>156</v>
      </c>
      <c r="J48" s="120" t="s">
        <v>156</v>
      </c>
      <c r="K48" s="79">
        <v>0.94</v>
      </c>
      <c r="L48" s="81">
        <v>0.94</v>
      </c>
      <c r="M48" s="92">
        <v>0.94</v>
      </c>
    </row>
    <row r="49" spans="1:13" ht="15.75">
      <c r="A49" s="183"/>
      <c r="B49" s="157"/>
      <c r="C49" s="186"/>
      <c r="D49" s="163"/>
      <c r="E49" s="27" t="s">
        <v>108</v>
      </c>
      <c r="F49" s="35" t="s">
        <v>60</v>
      </c>
      <c r="G49" s="63" t="s">
        <v>46</v>
      </c>
      <c r="H49" s="103">
        <v>20</v>
      </c>
      <c r="I49" s="39" t="s">
        <v>146</v>
      </c>
      <c r="J49" s="120" t="s">
        <v>95</v>
      </c>
      <c r="K49" s="80">
        <v>20</v>
      </c>
      <c r="L49" s="82">
        <v>20</v>
      </c>
      <c r="M49" s="93">
        <v>20</v>
      </c>
    </row>
    <row r="50" spans="1:13" ht="15.75">
      <c r="A50" s="183"/>
      <c r="B50" s="157"/>
      <c r="C50" s="186"/>
      <c r="D50" s="163"/>
      <c r="E50" s="27" t="s">
        <v>108</v>
      </c>
      <c r="F50" s="35" t="s">
        <v>58</v>
      </c>
      <c r="G50" s="63" t="s">
        <v>47</v>
      </c>
      <c r="H50" s="109">
        <v>24.153</v>
      </c>
      <c r="I50" s="39" t="s">
        <v>138</v>
      </c>
      <c r="J50" s="120"/>
      <c r="K50" s="34"/>
      <c r="L50" s="54">
        <v>503.733</v>
      </c>
      <c r="M50" s="55">
        <v>503.733</v>
      </c>
    </row>
    <row r="51" spans="1:13" ht="15.75">
      <c r="A51" s="183"/>
      <c r="B51" s="157"/>
      <c r="C51" s="186"/>
      <c r="D51" s="163"/>
      <c r="E51" s="27" t="s">
        <v>108</v>
      </c>
      <c r="F51" s="35" t="s">
        <v>14</v>
      </c>
      <c r="G51" s="63" t="s">
        <v>48</v>
      </c>
      <c r="H51" s="103"/>
      <c r="I51" s="39"/>
      <c r="J51" s="120"/>
      <c r="K51" s="80"/>
      <c r="L51" s="82"/>
      <c r="M51" s="93"/>
    </row>
    <row r="52" spans="1:13" ht="15.75">
      <c r="A52" s="183"/>
      <c r="B52" s="157"/>
      <c r="C52" s="186"/>
      <c r="D52" s="163"/>
      <c r="E52" s="27" t="s">
        <v>108</v>
      </c>
      <c r="F52" s="35" t="s">
        <v>14</v>
      </c>
      <c r="G52" s="63" t="s">
        <v>49</v>
      </c>
      <c r="H52" s="109"/>
      <c r="I52" s="39"/>
      <c r="J52" s="120"/>
      <c r="K52" s="34"/>
      <c r="L52" s="54"/>
      <c r="M52" s="55"/>
    </row>
    <row r="53" spans="1:13" ht="15.75">
      <c r="A53" s="183"/>
      <c r="B53" s="157"/>
      <c r="C53" s="186"/>
      <c r="D53" s="163"/>
      <c r="E53" s="27" t="s">
        <v>108</v>
      </c>
      <c r="F53" s="35" t="s">
        <v>14</v>
      </c>
      <c r="G53" s="63" t="s">
        <v>50</v>
      </c>
      <c r="H53" s="112"/>
      <c r="I53" s="39" t="s">
        <v>143</v>
      </c>
      <c r="J53" s="120" t="s">
        <v>143</v>
      </c>
      <c r="K53" s="39" t="s">
        <v>143</v>
      </c>
      <c r="L53" s="39" t="s">
        <v>143</v>
      </c>
      <c r="M53" s="90" t="s">
        <v>143</v>
      </c>
    </row>
    <row r="54" spans="1:13" ht="15.75">
      <c r="A54" s="183"/>
      <c r="B54" s="157"/>
      <c r="C54" s="186"/>
      <c r="D54" s="163"/>
      <c r="E54" s="27" t="s">
        <v>108</v>
      </c>
      <c r="F54" s="35" t="s">
        <v>14</v>
      </c>
      <c r="G54" s="63" t="s">
        <v>51</v>
      </c>
      <c r="H54" s="113"/>
      <c r="I54" s="39" t="s">
        <v>144</v>
      </c>
      <c r="J54" s="120" t="s">
        <v>154</v>
      </c>
      <c r="K54" s="64" t="s">
        <v>154</v>
      </c>
      <c r="L54" s="64" t="s">
        <v>170</v>
      </c>
      <c r="M54" s="89" t="s">
        <v>170</v>
      </c>
    </row>
    <row r="55" spans="1:13" ht="15.75">
      <c r="A55" s="183"/>
      <c r="B55" s="157"/>
      <c r="C55" s="186"/>
      <c r="D55" s="163"/>
      <c r="E55" s="27" t="s">
        <v>108</v>
      </c>
      <c r="F55" s="35" t="s">
        <v>14</v>
      </c>
      <c r="G55" s="65" t="s">
        <v>52</v>
      </c>
      <c r="H55" s="113"/>
      <c r="I55" s="39" t="s">
        <v>145</v>
      </c>
      <c r="J55" s="120" t="s">
        <v>155</v>
      </c>
      <c r="K55" s="64" t="s">
        <v>155</v>
      </c>
      <c r="L55" s="64" t="s">
        <v>145</v>
      </c>
      <c r="M55" s="89" t="s">
        <v>145</v>
      </c>
    </row>
    <row r="56" spans="1:13" ht="15.75">
      <c r="A56" s="183"/>
      <c r="B56" s="157"/>
      <c r="C56" s="186"/>
      <c r="D56" s="163"/>
      <c r="E56" s="27" t="s">
        <v>108</v>
      </c>
      <c r="F56" s="35" t="s">
        <v>61</v>
      </c>
      <c r="G56" s="63" t="s">
        <v>53</v>
      </c>
      <c r="H56" s="109"/>
      <c r="I56" s="39"/>
      <c r="J56" s="120"/>
      <c r="K56" s="34"/>
      <c r="L56" s="54"/>
      <c r="M56" s="55"/>
    </row>
    <row r="57" spans="1:13" ht="15.75">
      <c r="A57" s="183"/>
      <c r="B57" s="157"/>
      <c r="C57" s="186"/>
      <c r="D57" s="163"/>
      <c r="E57" s="27" t="s">
        <v>108</v>
      </c>
      <c r="F57" s="35" t="s">
        <v>61</v>
      </c>
      <c r="G57" s="63" t="s">
        <v>54</v>
      </c>
      <c r="H57" s="103"/>
      <c r="I57" s="39" t="s">
        <v>137</v>
      </c>
      <c r="J57" s="120" t="s">
        <v>70</v>
      </c>
      <c r="K57" s="79">
        <v>0</v>
      </c>
      <c r="L57" s="81">
        <v>0</v>
      </c>
      <c r="M57" s="92">
        <v>0</v>
      </c>
    </row>
    <row r="58" spans="1:13" ht="15.75">
      <c r="A58" s="183"/>
      <c r="B58" s="157"/>
      <c r="C58" s="186"/>
      <c r="D58" s="163"/>
      <c r="E58" s="27" t="s">
        <v>108</v>
      </c>
      <c r="F58" s="35"/>
      <c r="G58" s="63" t="s">
        <v>55</v>
      </c>
      <c r="H58" s="109"/>
      <c r="I58" s="39"/>
      <c r="J58" s="120"/>
      <c r="K58" s="34"/>
      <c r="L58" s="54"/>
      <c r="M58" s="55"/>
    </row>
    <row r="59" spans="1:13" ht="16.5" thickBot="1">
      <c r="A59" s="184"/>
      <c r="B59" s="181"/>
      <c r="C59" s="187"/>
      <c r="D59" s="179"/>
      <c r="E59" s="27" t="s">
        <v>108</v>
      </c>
      <c r="F59" s="46"/>
      <c r="G59" s="66" t="s">
        <v>56</v>
      </c>
      <c r="H59" s="111"/>
      <c r="I59" s="56"/>
      <c r="J59" s="123"/>
      <c r="K59" s="57"/>
      <c r="L59" s="58"/>
      <c r="M59" s="59"/>
    </row>
    <row r="60" spans="1:13" ht="15">
      <c r="A60" s="159" t="s">
        <v>63</v>
      </c>
      <c r="B60" s="156" t="s">
        <v>92</v>
      </c>
      <c r="C60" s="190" t="s">
        <v>91</v>
      </c>
      <c r="D60" s="162" t="s">
        <v>107</v>
      </c>
      <c r="E60" s="27" t="s">
        <v>108</v>
      </c>
      <c r="F60" s="129" t="s">
        <v>11</v>
      </c>
      <c r="G60" s="130" t="s">
        <v>11</v>
      </c>
      <c r="H60" s="131">
        <f>H62</f>
        <v>0</v>
      </c>
      <c r="I60" s="132">
        <f>I62</f>
        <v>0</v>
      </c>
      <c r="J60" s="133">
        <f>J62+J61</f>
        <v>1221.802</v>
      </c>
      <c r="K60" s="131" t="s">
        <v>166</v>
      </c>
      <c r="L60" s="131"/>
      <c r="M60" s="131"/>
    </row>
    <row r="61" spans="1:13" ht="15">
      <c r="A61" s="159"/>
      <c r="B61" s="156"/>
      <c r="C61" s="190"/>
      <c r="D61" s="162"/>
      <c r="E61" s="27" t="s">
        <v>108</v>
      </c>
      <c r="F61" s="68" t="s">
        <v>57</v>
      </c>
      <c r="G61" s="69" t="s">
        <v>102</v>
      </c>
      <c r="H61" s="137"/>
      <c r="I61" s="138"/>
      <c r="J61" s="139">
        <v>191</v>
      </c>
      <c r="K61" s="137" t="s">
        <v>165</v>
      </c>
      <c r="L61" s="137"/>
      <c r="M61" s="137"/>
    </row>
    <row r="62" spans="1:13" ht="118.5" customHeight="1" thickBot="1">
      <c r="A62" s="160"/>
      <c r="B62" s="157"/>
      <c r="C62" s="191"/>
      <c r="D62" s="163"/>
      <c r="E62" s="27" t="s">
        <v>108</v>
      </c>
      <c r="F62" s="134" t="s">
        <v>57</v>
      </c>
      <c r="G62" s="135" t="s">
        <v>74</v>
      </c>
      <c r="H62" s="136"/>
      <c r="I62" s="67"/>
      <c r="J62" s="124" t="s">
        <v>158</v>
      </c>
      <c r="K62" s="67" t="s">
        <v>158</v>
      </c>
      <c r="L62" s="67"/>
      <c r="M62" s="67"/>
    </row>
    <row r="63" spans="1:13" ht="15.75" thickBot="1">
      <c r="A63" s="215" t="s">
        <v>105</v>
      </c>
      <c r="B63" s="157" t="s">
        <v>93</v>
      </c>
      <c r="C63" s="193" t="s">
        <v>106</v>
      </c>
      <c r="D63" s="163" t="s">
        <v>107</v>
      </c>
      <c r="E63" s="27" t="s">
        <v>108</v>
      </c>
      <c r="F63" s="71"/>
      <c r="G63" s="69" t="s">
        <v>11</v>
      </c>
      <c r="H63" s="33">
        <f aca="true" t="shared" si="6" ref="H63:M63">H64+H65+H66+H67+H68+H69+H70</f>
        <v>0</v>
      </c>
      <c r="I63" s="30">
        <f t="shared" si="6"/>
        <v>0</v>
      </c>
      <c r="J63" s="141">
        <f t="shared" si="6"/>
        <v>222.338</v>
      </c>
      <c r="K63" s="31">
        <f t="shared" si="6"/>
        <v>0</v>
      </c>
      <c r="L63" s="32">
        <f t="shared" si="6"/>
        <v>0</v>
      </c>
      <c r="M63" s="33">
        <f t="shared" si="6"/>
        <v>0</v>
      </c>
    </row>
    <row r="64" spans="1:13" ht="15.75">
      <c r="A64" s="215"/>
      <c r="B64" s="157"/>
      <c r="C64" s="154"/>
      <c r="D64" s="163"/>
      <c r="E64" s="27" t="s">
        <v>108</v>
      </c>
      <c r="F64" s="71"/>
      <c r="G64" s="70"/>
      <c r="H64" s="53"/>
      <c r="I64" s="37"/>
      <c r="J64" s="119"/>
      <c r="K64" s="51"/>
      <c r="L64" s="52"/>
      <c r="M64" s="53"/>
    </row>
    <row r="65" spans="1:13" ht="15.75">
      <c r="A65" s="215"/>
      <c r="B65" s="157"/>
      <c r="C65" s="154"/>
      <c r="D65" s="163"/>
      <c r="E65" s="27" t="s">
        <v>108</v>
      </c>
      <c r="F65" s="71"/>
      <c r="G65" s="70" t="s">
        <v>103</v>
      </c>
      <c r="H65" s="55"/>
      <c r="I65" s="39"/>
      <c r="J65" s="120"/>
      <c r="K65" s="34"/>
      <c r="L65" s="54"/>
      <c r="M65" s="55"/>
    </row>
    <row r="66" spans="1:13" ht="15.75">
      <c r="A66" s="215"/>
      <c r="B66" s="157"/>
      <c r="C66" s="154"/>
      <c r="D66" s="163"/>
      <c r="E66" s="27" t="s">
        <v>108</v>
      </c>
      <c r="F66" s="35" t="s">
        <v>35</v>
      </c>
      <c r="G66" s="70"/>
      <c r="H66" s="55"/>
      <c r="I66" s="72"/>
      <c r="J66" s="125"/>
      <c r="K66" s="34"/>
      <c r="L66" s="54"/>
      <c r="M66" s="55"/>
    </row>
    <row r="67" spans="1:13" ht="15.75">
      <c r="A67" s="215"/>
      <c r="B67" s="157"/>
      <c r="C67" s="154"/>
      <c r="D67" s="163"/>
      <c r="E67" s="27" t="s">
        <v>108</v>
      </c>
      <c r="F67" s="68" t="s">
        <v>11</v>
      </c>
      <c r="G67" s="70"/>
      <c r="H67" s="55"/>
      <c r="I67" s="72"/>
      <c r="J67" s="125"/>
      <c r="K67" s="34"/>
      <c r="L67" s="54"/>
      <c r="M67" s="55"/>
    </row>
    <row r="68" spans="1:13" ht="15.75">
      <c r="A68" s="215"/>
      <c r="B68" s="157"/>
      <c r="C68" s="154"/>
      <c r="D68" s="163"/>
      <c r="E68" s="27" t="s">
        <v>108</v>
      </c>
      <c r="F68" s="35" t="s">
        <v>71</v>
      </c>
      <c r="G68" s="70"/>
      <c r="H68" s="55"/>
      <c r="I68" s="72"/>
      <c r="J68" s="125"/>
      <c r="K68" s="34"/>
      <c r="L68" s="54"/>
      <c r="M68" s="55"/>
    </row>
    <row r="69" spans="1:13" ht="15.75">
      <c r="A69" s="215"/>
      <c r="B69" s="157"/>
      <c r="C69" s="154"/>
      <c r="D69" s="163"/>
      <c r="E69" s="27" t="s">
        <v>108</v>
      </c>
      <c r="F69" s="35" t="s">
        <v>113</v>
      </c>
      <c r="G69" s="73"/>
      <c r="H69" s="55"/>
      <c r="I69" s="72"/>
      <c r="J69" s="125"/>
      <c r="K69" s="34"/>
      <c r="L69" s="54"/>
      <c r="M69" s="55"/>
    </row>
    <row r="70" spans="1:13" ht="165.75" customHeight="1" thickBot="1">
      <c r="A70" s="216"/>
      <c r="B70" s="181"/>
      <c r="C70" s="189"/>
      <c r="D70" s="179"/>
      <c r="E70" s="27" t="s">
        <v>108</v>
      </c>
      <c r="F70" s="71">
        <v>107</v>
      </c>
      <c r="G70" s="36" t="s">
        <v>104</v>
      </c>
      <c r="H70" s="99">
        <v>0</v>
      </c>
      <c r="I70" s="142">
        <v>0</v>
      </c>
      <c r="J70" s="121" t="s">
        <v>153</v>
      </c>
      <c r="K70" s="97">
        <v>0</v>
      </c>
      <c r="L70" s="98">
        <v>0</v>
      </c>
      <c r="M70" s="99">
        <v>0</v>
      </c>
    </row>
    <row r="71" spans="1:13" ht="14.25" customHeight="1" thickBot="1">
      <c r="A71" s="204">
        <v>2</v>
      </c>
      <c r="B71" s="207" t="s">
        <v>11</v>
      </c>
      <c r="C71" s="210"/>
      <c r="D71" s="213"/>
      <c r="E71" s="27" t="s">
        <v>108</v>
      </c>
      <c r="F71" s="71">
        <v>111</v>
      </c>
      <c r="G71" s="69" t="s">
        <v>11</v>
      </c>
      <c r="H71" s="33">
        <f aca="true" t="shared" si="7" ref="H71:M71">H72+H73+H74+H75+H76+H77+H78</f>
        <v>14.8</v>
      </c>
      <c r="I71" s="30">
        <f t="shared" si="7"/>
        <v>70.03</v>
      </c>
      <c r="J71" s="118">
        <f t="shared" si="7"/>
        <v>2</v>
      </c>
      <c r="K71" s="31">
        <f t="shared" si="7"/>
        <v>0</v>
      </c>
      <c r="L71" s="32">
        <f t="shared" si="7"/>
        <v>0</v>
      </c>
      <c r="M71" s="33">
        <f t="shared" si="7"/>
        <v>0</v>
      </c>
    </row>
    <row r="72" spans="1:13" ht="15.75">
      <c r="A72" s="205"/>
      <c r="B72" s="208"/>
      <c r="C72" s="211"/>
      <c r="D72" s="214"/>
      <c r="E72" s="27" t="s">
        <v>108</v>
      </c>
      <c r="F72" s="71">
        <v>503</v>
      </c>
      <c r="G72" s="70"/>
      <c r="H72" s="53">
        <v>4.8</v>
      </c>
      <c r="I72" s="37" t="s">
        <v>140</v>
      </c>
      <c r="J72" s="119" t="s">
        <v>70</v>
      </c>
      <c r="K72" s="51">
        <v>0</v>
      </c>
      <c r="L72" s="52">
        <v>0</v>
      </c>
      <c r="M72" s="53">
        <v>0</v>
      </c>
    </row>
    <row r="73" spans="1:13" ht="15.75">
      <c r="A73" s="205"/>
      <c r="B73" s="208"/>
      <c r="C73" s="211"/>
      <c r="D73" s="214"/>
      <c r="E73" s="27" t="s">
        <v>108</v>
      </c>
      <c r="F73" s="71"/>
      <c r="G73" s="70" t="s">
        <v>64</v>
      </c>
      <c r="H73" s="55">
        <v>10</v>
      </c>
      <c r="I73" s="39" t="s">
        <v>70</v>
      </c>
      <c r="J73" s="120"/>
      <c r="K73" s="34"/>
      <c r="L73" s="54"/>
      <c r="M73" s="55"/>
    </row>
    <row r="74" spans="1:13" ht="16.5" thickBot="1">
      <c r="A74" s="205"/>
      <c r="B74" s="208"/>
      <c r="C74" s="211"/>
      <c r="D74" s="214"/>
      <c r="E74" s="27" t="s">
        <v>108</v>
      </c>
      <c r="F74" s="74"/>
      <c r="G74" s="70" t="s">
        <v>65</v>
      </c>
      <c r="H74" s="55"/>
      <c r="I74" s="72">
        <v>64</v>
      </c>
      <c r="J74" s="125"/>
      <c r="K74" s="34"/>
      <c r="L74" s="54"/>
      <c r="M74" s="55"/>
    </row>
    <row r="75" spans="1:13" ht="15.75">
      <c r="A75" s="205"/>
      <c r="B75" s="208"/>
      <c r="C75" s="211"/>
      <c r="D75" s="214"/>
      <c r="E75" s="27" t="s">
        <v>108</v>
      </c>
      <c r="F75" s="77"/>
      <c r="G75" s="70" t="s">
        <v>66</v>
      </c>
      <c r="H75" s="55"/>
      <c r="I75" s="72">
        <v>1</v>
      </c>
      <c r="J75" s="125">
        <v>1</v>
      </c>
      <c r="K75" s="34"/>
      <c r="L75" s="54"/>
      <c r="M75" s="55"/>
    </row>
    <row r="76" spans="1:13" ht="15.75">
      <c r="A76" s="205"/>
      <c r="B76" s="208"/>
      <c r="C76" s="211"/>
      <c r="D76" s="214"/>
      <c r="E76" s="27" t="s">
        <v>108</v>
      </c>
      <c r="F76" s="77"/>
      <c r="G76" s="70" t="s">
        <v>67</v>
      </c>
      <c r="H76" s="55">
        <v>0</v>
      </c>
      <c r="I76" s="72">
        <v>0</v>
      </c>
      <c r="J76" s="125">
        <v>1</v>
      </c>
      <c r="K76" s="34">
        <v>0</v>
      </c>
      <c r="L76" s="54">
        <v>0</v>
      </c>
      <c r="M76" s="55">
        <v>0</v>
      </c>
    </row>
    <row r="77" spans="1:13" ht="15.75">
      <c r="A77" s="205"/>
      <c r="B77" s="208"/>
      <c r="C77" s="211"/>
      <c r="D77" s="214"/>
      <c r="E77" s="27" t="s">
        <v>108</v>
      </c>
      <c r="F77" s="77"/>
      <c r="G77" s="73" t="s">
        <v>68</v>
      </c>
      <c r="H77" s="55"/>
      <c r="I77" s="72"/>
      <c r="J77" s="125"/>
      <c r="K77" s="34"/>
      <c r="L77" s="54"/>
      <c r="M77" s="55"/>
    </row>
    <row r="78" spans="1:13" ht="16.5" thickBot="1">
      <c r="A78" s="206"/>
      <c r="B78" s="209"/>
      <c r="C78" s="212"/>
      <c r="D78" s="198"/>
      <c r="E78" s="27" t="s">
        <v>108</v>
      </c>
      <c r="F78" s="77"/>
      <c r="G78" s="75" t="s">
        <v>69</v>
      </c>
      <c r="H78" s="59"/>
      <c r="I78" s="76"/>
      <c r="J78" s="126"/>
      <c r="K78" s="57"/>
      <c r="L78" s="58"/>
      <c r="M78" s="59"/>
    </row>
    <row r="79" spans="2:12" ht="15">
      <c r="B79" s="77"/>
      <c r="C79" s="77"/>
      <c r="D79" s="77"/>
      <c r="E79" s="77"/>
      <c r="F79" s="77"/>
      <c r="G79" s="77"/>
      <c r="H79" s="78"/>
      <c r="I79" s="78"/>
      <c r="J79" s="77"/>
      <c r="K79" s="77"/>
      <c r="L79" s="77"/>
    </row>
    <row r="80" spans="2:12" ht="15">
      <c r="B80" s="77"/>
      <c r="C80" s="77"/>
      <c r="D80" s="77"/>
      <c r="E80" s="77"/>
      <c r="F80" s="77"/>
      <c r="G80" s="77"/>
      <c r="H80" s="78"/>
      <c r="I80" s="78"/>
      <c r="J80" s="77"/>
      <c r="K80" s="77"/>
      <c r="L80" s="77"/>
    </row>
    <row r="81" spans="2:12" ht="15">
      <c r="B81" s="77"/>
      <c r="C81" s="77"/>
      <c r="D81" s="77"/>
      <c r="E81" s="77"/>
      <c r="F81" s="77"/>
      <c r="G81" s="77"/>
      <c r="H81" s="78"/>
      <c r="I81" s="78"/>
      <c r="J81" s="77"/>
      <c r="K81" s="77"/>
      <c r="L81" s="77"/>
    </row>
    <row r="82" spans="2:12" ht="15">
      <c r="B82" s="77"/>
      <c r="C82" s="77"/>
      <c r="D82" s="77"/>
      <c r="E82" s="77"/>
      <c r="F82" s="77"/>
      <c r="G82" s="77"/>
      <c r="H82" s="78"/>
      <c r="I82" s="78"/>
      <c r="J82" s="77"/>
      <c r="K82" s="77"/>
      <c r="L82" s="77"/>
    </row>
    <row r="83" spans="2:12" ht="15">
      <c r="B83" s="77"/>
      <c r="C83" s="77"/>
      <c r="D83" s="77"/>
      <c r="E83" s="77"/>
      <c r="F83" s="77"/>
      <c r="G83" s="77"/>
      <c r="H83" s="78"/>
      <c r="I83" s="78"/>
      <c r="J83" s="77"/>
      <c r="K83" s="77"/>
      <c r="L83" s="77"/>
    </row>
    <row r="84" spans="2:12" ht="15">
      <c r="B84" s="77"/>
      <c r="C84" s="77"/>
      <c r="D84" s="77"/>
      <c r="E84" s="77"/>
      <c r="F84" s="77"/>
      <c r="G84" s="77"/>
      <c r="H84" s="78"/>
      <c r="I84" s="78"/>
      <c r="J84" s="77"/>
      <c r="K84" s="77"/>
      <c r="L84" s="77"/>
    </row>
    <row r="85" spans="2:12" ht="15">
      <c r="B85" s="77"/>
      <c r="C85" s="77"/>
      <c r="D85" s="77"/>
      <c r="E85" s="77"/>
      <c r="F85" s="77"/>
      <c r="G85" s="77"/>
      <c r="H85" s="78"/>
      <c r="I85" s="78"/>
      <c r="J85" s="77"/>
      <c r="K85" s="77"/>
      <c r="L85" s="77"/>
    </row>
    <row r="86" spans="2:12" ht="15">
      <c r="B86" s="77"/>
      <c r="C86" s="77"/>
      <c r="D86" s="77"/>
      <c r="E86" s="77"/>
      <c r="G86" s="77"/>
      <c r="H86" s="78"/>
      <c r="I86" s="78"/>
      <c r="J86" s="77"/>
      <c r="K86" s="77"/>
      <c r="L86" s="77"/>
    </row>
    <row r="87" spans="2:12" ht="15">
      <c r="B87" s="77"/>
      <c r="C87" s="77"/>
      <c r="D87" s="77"/>
      <c r="E87" s="77"/>
      <c r="G87" s="77"/>
      <c r="H87" s="78"/>
      <c r="I87" s="78"/>
      <c r="J87" s="77"/>
      <c r="K87" s="77"/>
      <c r="L87" s="77"/>
    </row>
    <row r="88" spans="2:12" ht="15">
      <c r="B88" s="77"/>
      <c r="C88" s="77"/>
      <c r="D88" s="77"/>
      <c r="E88" s="77"/>
      <c r="G88" s="77"/>
      <c r="H88" s="78"/>
      <c r="I88" s="78"/>
      <c r="J88" s="77"/>
      <c r="K88" s="77"/>
      <c r="L88" s="77"/>
    </row>
    <row r="89" spans="2:12" ht="15">
      <c r="B89" s="77"/>
      <c r="C89" s="77"/>
      <c r="D89" s="77"/>
      <c r="E89" s="77"/>
      <c r="G89" s="77"/>
      <c r="H89" s="78"/>
      <c r="I89" s="78"/>
      <c r="J89" s="77"/>
      <c r="K89" s="77"/>
      <c r="L89" s="77"/>
    </row>
  </sheetData>
  <sheetProtection/>
  <mergeCells count="50">
    <mergeCell ref="A71:A78"/>
    <mergeCell ref="B71:B78"/>
    <mergeCell ref="C71:C78"/>
    <mergeCell ref="D71:D78"/>
    <mergeCell ref="A63:A70"/>
    <mergeCell ref="B63:B70"/>
    <mergeCell ref="C63:C70"/>
    <mergeCell ref="D63:D70"/>
    <mergeCell ref="B9:B13"/>
    <mergeCell ref="D14:D15"/>
    <mergeCell ref="C14:C15"/>
    <mergeCell ref="A14:A15"/>
    <mergeCell ref="B14:B15"/>
    <mergeCell ref="A9:A13"/>
    <mergeCell ref="C9:C13"/>
    <mergeCell ref="D9:D13"/>
    <mergeCell ref="B34:B37"/>
    <mergeCell ref="A34:A37"/>
    <mergeCell ref="C60:C62"/>
    <mergeCell ref="D60:D62"/>
    <mergeCell ref="B42:B59"/>
    <mergeCell ref="A42:A59"/>
    <mergeCell ref="D38:D41"/>
    <mergeCell ref="C38:C41"/>
    <mergeCell ref="B38:B41"/>
    <mergeCell ref="A38:A41"/>
    <mergeCell ref="B60:B62"/>
    <mergeCell ref="A60:A62"/>
    <mergeCell ref="C22:C27"/>
    <mergeCell ref="D22:D27"/>
    <mergeCell ref="B22:B27"/>
    <mergeCell ref="A22:A27"/>
    <mergeCell ref="C42:C59"/>
    <mergeCell ref="D42:D59"/>
    <mergeCell ref="D34:D37"/>
    <mergeCell ref="C34:C37"/>
    <mergeCell ref="A1:L3"/>
    <mergeCell ref="B5:B6"/>
    <mergeCell ref="C5:C6"/>
    <mergeCell ref="D5:D6"/>
    <mergeCell ref="H5:L5"/>
    <mergeCell ref="E5:G5"/>
    <mergeCell ref="C16:C21"/>
    <mergeCell ref="B16:B21"/>
    <mergeCell ref="A16:A21"/>
    <mergeCell ref="D16:D21"/>
    <mergeCell ref="D28:D33"/>
    <mergeCell ref="C28:C33"/>
    <mergeCell ref="B28:B33"/>
    <mergeCell ref="A28:A3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rabota</cp:lastModifiedBy>
  <cp:lastPrinted>2019-02-19T10:33:06Z</cp:lastPrinted>
  <dcterms:created xsi:type="dcterms:W3CDTF">2017-10-14T09:34:29Z</dcterms:created>
  <dcterms:modified xsi:type="dcterms:W3CDTF">2019-02-19T10:37:10Z</dcterms:modified>
  <cp:category/>
  <cp:version/>
  <cp:contentType/>
  <cp:contentStatus/>
</cp:coreProperties>
</file>