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608" windowHeight="943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9" i="1"/>
  <c r="M20"/>
  <c r="L20"/>
  <c r="K20"/>
  <c r="J20"/>
  <c r="I20"/>
  <c r="H20"/>
  <c r="M61"/>
  <c r="L61"/>
  <c r="K61"/>
  <c r="J61"/>
  <c r="I61"/>
  <c r="H61"/>
  <c r="M59"/>
  <c r="L59"/>
  <c r="K59"/>
  <c r="J59"/>
  <c r="I59"/>
  <c r="H59"/>
  <c r="M41"/>
  <c r="L41"/>
  <c r="K41"/>
  <c r="J41"/>
  <c r="I41"/>
  <c r="H41"/>
  <c r="M37"/>
  <c r="L37"/>
  <c r="K37"/>
  <c r="J37"/>
  <c r="I37"/>
  <c r="H37"/>
  <c r="M33"/>
  <c r="L33"/>
  <c r="K33"/>
  <c r="J33"/>
  <c r="I33"/>
  <c r="H33"/>
  <c r="M27"/>
  <c r="L27"/>
  <c r="K27"/>
  <c r="J27"/>
  <c r="I27"/>
  <c r="H27"/>
  <c r="H15"/>
  <c r="M15"/>
  <c r="M13"/>
  <c r="L13"/>
  <c r="K13"/>
  <c r="J13"/>
  <c r="I13"/>
  <c r="H13"/>
  <c r="M9"/>
  <c r="L9"/>
  <c r="K9"/>
  <c r="I9"/>
  <c r="H9"/>
  <c r="K8" l="1"/>
  <c r="M8"/>
  <c r="I8"/>
  <c r="L8"/>
  <c r="J8"/>
  <c r="H8"/>
  <c r="H4" l="1"/>
</calcChain>
</file>

<file path=xl/sharedStrings.xml><?xml version="1.0" encoding="utf-8"?>
<sst xmlns="http://schemas.openxmlformats.org/spreadsheetml/2006/main" count="282" uniqueCount="140">
  <si>
    <t>Статус </t>
  </si>
  <si>
    <t>Наименование</t>
  </si>
  <si>
    <t>ГРБС</t>
  </si>
  <si>
    <t>Код бюджетной классификации</t>
  </si>
  <si>
    <t>Объем бюджетных ассигнований</t>
  </si>
  <si>
    <t>ЦСР</t>
  </si>
  <si>
    <t>РзПр</t>
  </si>
  <si>
    <t>№</t>
  </si>
  <si>
    <t>Муниципальная программа</t>
  </si>
  <si>
    <t>Муниципальная программа "Развитие территории муниципального образования  на 2017-2022 годы</t>
  </si>
  <si>
    <t>1.1.</t>
  </si>
  <si>
    <t>х</t>
  </si>
  <si>
    <t>0102</t>
  </si>
  <si>
    <t>01 0 01 10010</t>
  </si>
  <si>
    <t>0104</t>
  </si>
  <si>
    <t>01 0 01 10020</t>
  </si>
  <si>
    <t>01 0 01 90840</t>
  </si>
  <si>
    <t>0203</t>
  </si>
  <si>
    <t>01 0 02 51180</t>
  </si>
  <si>
    <t>1.2.</t>
  </si>
  <si>
    <t>01 0 03 90710</t>
  </si>
  <si>
    <t>0310</t>
  </si>
  <si>
    <t>01 0 03 90850</t>
  </si>
  <si>
    <t>01 0 03 90860</t>
  </si>
  <si>
    <t>1.3.</t>
  </si>
  <si>
    <t>0409</t>
  </si>
  <si>
    <t>01 0 04 90730</t>
  </si>
  <si>
    <t>01 0 04 90830</t>
  </si>
  <si>
    <t>01 0 04 90910</t>
  </si>
  <si>
    <t>01 0 04 91140</t>
  </si>
  <si>
    <t>01 0 04 91160</t>
  </si>
  <si>
    <t>01 0 05 91170</t>
  </si>
  <si>
    <t>01 0 05 91180</t>
  </si>
  <si>
    <t>01 0 05 91190</t>
  </si>
  <si>
    <t>01 0 05 91210</t>
  </si>
  <si>
    <t>0412</t>
  </si>
  <si>
    <t>1.4.</t>
  </si>
  <si>
    <t>1.5.</t>
  </si>
  <si>
    <t>01 0 06 90750</t>
  </si>
  <si>
    <t>01 0 06 90770</t>
  </si>
  <si>
    <t>01 0 06 90930</t>
  </si>
  <si>
    <t>0503</t>
  </si>
  <si>
    <t>1.6.</t>
  </si>
  <si>
    <t>01 0 07 90820</t>
  </si>
  <si>
    <t>01 0 07 91270</t>
  </si>
  <si>
    <t>0502</t>
  </si>
  <si>
    <t>1.7.</t>
  </si>
  <si>
    <t>01 0 08 60010</t>
  </si>
  <si>
    <t>01 0 08 60020</t>
  </si>
  <si>
    <t>01 0 08 60040</t>
  </si>
  <si>
    <t>01 0 08  60060</t>
  </si>
  <si>
    <t>01 0 08  60070</t>
  </si>
  <si>
    <t>01 0 08 60080</t>
  </si>
  <si>
    <t>01 0 08 60090</t>
  </si>
  <si>
    <t>01 0 08  60100</t>
  </si>
  <si>
    <t>01 0 08  60120</t>
  </si>
  <si>
    <t>01 0 08  60130</t>
  </si>
  <si>
    <t>01 0 08 60140</t>
  </si>
  <si>
    <t>01 0 08 60150</t>
  </si>
  <si>
    <t>01 0 08 60160</t>
  </si>
  <si>
    <t>01 0 08 R0200</t>
  </si>
  <si>
    <t>01 0 08 L0200</t>
  </si>
  <si>
    <t>01 0 08 80810</t>
  </si>
  <si>
    <t>01 0 08 S0810</t>
  </si>
  <si>
    <t>0801</t>
  </si>
  <si>
    <t>0804</t>
  </si>
  <si>
    <t>1001</t>
  </si>
  <si>
    <t>0106</t>
  </si>
  <si>
    <t>1003</t>
  </si>
  <si>
    <t>1.8.</t>
  </si>
  <si>
    <t>01 0 10 60030</t>
  </si>
  <si>
    <t>1.9.</t>
  </si>
  <si>
    <t>Непрограммные мероприятия</t>
  </si>
  <si>
    <t>77 7 00 90790</t>
  </si>
  <si>
    <t>77 7 00 90800</t>
  </si>
  <si>
    <t>77 7 00 90870</t>
  </si>
  <si>
    <t>77 7 00 91150</t>
  </si>
  <si>
    <t>77 7 00 91200</t>
  </si>
  <si>
    <t>18,092</t>
  </si>
  <si>
    <t>7</t>
  </si>
  <si>
    <t>20</t>
  </si>
  <si>
    <t>67,62</t>
  </si>
  <si>
    <t xml:space="preserve">Основное мероприятие 1 </t>
  </si>
  <si>
    <t>"Руководство и управление в сфере установленных функций органов местного самоуправления"</t>
  </si>
  <si>
    <t xml:space="preserve">Основное мероприятие 2 </t>
  </si>
  <si>
    <t xml:space="preserve">  "Осуществление первичного воинского учета на территориях, где отсутствуют военные комиссариаты"</t>
  </si>
  <si>
    <t>Основное мероприятие 3</t>
  </si>
  <si>
    <t xml:space="preserve">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</si>
  <si>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Основное мероприятие 4</t>
  </si>
  <si>
    <t>"Развитие дорожного хозяйства"</t>
  </si>
  <si>
    <t>Основное мероприятие 5</t>
  </si>
  <si>
    <t xml:space="preserve"> "Мероприятия, связанные с землепользованием, землеустройством и градорегулированием"</t>
  </si>
  <si>
    <t xml:space="preserve"> "Развитие жилищно-коммунального хозяйства"</t>
  </si>
  <si>
    <t>Основное мероприятие 6</t>
  </si>
  <si>
    <t>"Благоустройство территории поселения"</t>
  </si>
  <si>
    <t>Основное мероприятие 8</t>
  </si>
  <si>
    <t xml:space="preserve">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</si>
  <si>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Основное мероприятие 10</t>
  </si>
  <si>
    <t>"Осуществление переданных полномочий муниципального района"</t>
  </si>
  <si>
    <t>Администрация МО Зеленорощинский сельсовет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</si>
  <si>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Приложение 3
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«Устойчивое развитие территории
                                                                                                                                                                                  МО Зеленорощинский сельсовет на 2017-2022 годы»
</t>
    </r>
    <r>
      <rPr>
        <sz val="16"/>
        <color theme="1"/>
        <rFont val="Times New Roman"/>
        <family val="1"/>
        <charset val="204"/>
      </rPr>
      <t>РЕСУРСНОЕ ОБЕСПЕЧЕНИЕ
реализации муниципальной программы
таблица № 1</t>
    </r>
    <r>
      <rPr>
        <sz val="11"/>
        <color theme="1"/>
        <rFont val="Times New Roman"/>
        <family val="1"/>
        <charset val="204"/>
      </rPr>
      <t xml:space="preserve">
</t>
    </r>
  </si>
  <si>
    <t>390</t>
  </si>
  <si>
    <t>2</t>
  </si>
  <si>
    <t>2,0</t>
  </si>
  <si>
    <t>193</t>
  </si>
  <si>
    <t>45</t>
  </si>
  <si>
    <t>0314</t>
  </si>
  <si>
    <t>197</t>
  </si>
  <si>
    <t>244,58184</t>
  </si>
  <si>
    <t>149,0868</t>
  </si>
  <si>
    <t>151,08565</t>
  </si>
  <si>
    <t>232</t>
  </si>
  <si>
    <t>01 0 05 91260</t>
  </si>
  <si>
    <t>42,0</t>
  </si>
  <si>
    <t>01 0 05 90740</t>
  </si>
  <si>
    <t>34</t>
  </si>
  <si>
    <t>55,1528</t>
  </si>
  <si>
    <t>5</t>
  </si>
  <si>
    <t>9</t>
  </si>
  <si>
    <t>3</t>
  </si>
  <si>
    <t>15</t>
  </si>
  <si>
    <t>01 0 1060030</t>
  </si>
  <si>
    <t>3,4778</t>
  </si>
  <si>
    <t>8,64</t>
  </si>
  <si>
    <t>375,466</t>
  </si>
  <si>
    <t>515,361</t>
  </si>
  <si>
    <t>16</t>
  </si>
  <si>
    <t>48</t>
  </si>
  <si>
    <t>24,153</t>
  </si>
  <si>
    <t>503,733</t>
  </si>
  <si>
    <t>1,7</t>
  </si>
  <si>
    <t>15,175</t>
  </si>
  <si>
    <t>4,633</t>
  </si>
  <si>
    <t>0707</t>
  </si>
  <si>
    <t>0,94</t>
  </si>
  <si>
    <t>0304</t>
  </si>
  <si>
    <t>77 7 00 00030</t>
  </si>
  <si>
    <t>4,8</t>
  </si>
  <si>
    <t>77  20059302</t>
  </si>
  <si>
    <t>10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</si>
</sst>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0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8"/>
      <color rgb="FF33333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49" fontId="8" fillId="4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49" fontId="10" fillId="2" borderId="1" xfId="0" applyNumberFormat="1" applyFont="1" applyFill="1" applyBorder="1" applyAlignment="1">
      <alignment wrapText="1"/>
    </xf>
    <xf numFmtId="49" fontId="8" fillId="4" borderId="2" xfId="0" applyNumberFormat="1" applyFont="1" applyFill="1" applyBorder="1" applyAlignment="1">
      <alignment wrapText="1"/>
    </xf>
    <xf numFmtId="0" fontId="10" fillId="4" borderId="3" xfId="0" applyFont="1" applyFill="1" applyBorder="1" applyAlignment="1">
      <alignment wrapText="1"/>
    </xf>
    <xf numFmtId="49" fontId="10" fillId="4" borderId="3" xfId="0" applyNumberFormat="1" applyFont="1" applyFill="1" applyBorder="1" applyAlignment="1">
      <alignment wrapText="1"/>
    </xf>
    <xf numFmtId="49" fontId="10" fillId="2" borderId="15" xfId="0" applyNumberFormat="1" applyFont="1" applyFill="1" applyBorder="1" applyAlignment="1">
      <alignment wrapText="1"/>
    </xf>
    <xf numFmtId="49" fontId="10" fillId="2" borderId="16" xfId="0" applyNumberFormat="1" applyFont="1" applyFill="1" applyBorder="1" applyAlignment="1">
      <alignment wrapText="1"/>
    </xf>
    <xf numFmtId="0" fontId="8" fillId="2" borderId="18" xfId="0" applyFont="1" applyFill="1" applyBorder="1" applyAlignment="1">
      <alignment wrapText="1"/>
    </xf>
    <xf numFmtId="0" fontId="8" fillId="2" borderId="20" xfId="0" applyFont="1" applyFill="1" applyBorder="1" applyAlignment="1">
      <alignment wrapText="1"/>
    </xf>
    <xf numFmtId="49" fontId="8" fillId="2" borderId="20" xfId="0" applyNumberFormat="1" applyFont="1" applyFill="1" applyBorder="1" applyAlignment="1">
      <alignment wrapText="1"/>
    </xf>
    <xf numFmtId="0" fontId="8" fillId="2" borderId="21" xfId="0" applyFont="1" applyFill="1" applyBorder="1" applyAlignment="1">
      <alignment wrapText="1"/>
    </xf>
    <xf numFmtId="0" fontId="8" fillId="2" borderId="15" xfId="0" applyFont="1" applyFill="1" applyBorder="1" applyAlignment="1">
      <alignment wrapText="1"/>
    </xf>
    <xf numFmtId="49" fontId="8" fillId="2" borderId="15" xfId="0" applyNumberFormat="1" applyFont="1" applyFill="1" applyBorder="1" applyAlignment="1">
      <alignment wrapText="1"/>
    </xf>
    <xf numFmtId="0" fontId="6" fillId="3" borderId="24" xfId="0" applyFont="1" applyFill="1" applyBorder="1" applyAlignment="1">
      <alignment wrapText="1"/>
    </xf>
    <xf numFmtId="0" fontId="6" fillId="3" borderId="25" xfId="0" applyFont="1" applyFill="1" applyBorder="1" applyAlignment="1">
      <alignment wrapText="1"/>
    </xf>
    <xf numFmtId="49" fontId="6" fillId="3" borderId="26" xfId="0" applyNumberFormat="1" applyFont="1" applyFill="1" applyBorder="1" applyAlignment="1">
      <alignment wrapText="1"/>
    </xf>
    <xf numFmtId="49" fontId="10" fillId="4" borderId="26" xfId="0" applyNumberFormat="1" applyFont="1" applyFill="1" applyBorder="1" applyAlignment="1">
      <alignment wrapText="1"/>
    </xf>
    <xf numFmtId="0" fontId="8" fillId="2" borderId="28" xfId="0" applyFont="1" applyFill="1" applyBorder="1" applyAlignment="1">
      <alignment wrapText="1"/>
    </xf>
    <xf numFmtId="49" fontId="10" fillId="2" borderId="26" xfId="0" applyNumberFormat="1" applyFont="1" applyFill="1" applyBorder="1" applyAlignment="1">
      <alignment wrapText="1"/>
    </xf>
    <xf numFmtId="0" fontId="10" fillId="0" borderId="22" xfId="0" applyFont="1" applyBorder="1" applyAlignment="1">
      <alignment wrapText="1"/>
    </xf>
    <xf numFmtId="0" fontId="1" fillId="0" borderId="31" xfId="0" applyFont="1" applyBorder="1" applyAlignment="1">
      <alignment vertical="top" wrapText="1"/>
    </xf>
    <xf numFmtId="0" fontId="8" fillId="4" borderId="28" xfId="0" applyFont="1" applyFill="1" applyBorder="1" applyAlignment="1">
      <alignment wrapText="1"/>
    </xf>
    <xf numFmtId="0" fontId="8" fillId="4" borderId="18" xfId="0" applyFont="1" applyFill="1" applyBorder="1" applyAlignment="1">
      <alignment wrapText="1"/>
    </xf>
    <xf numFmtId="0" fontId="8" fillId="4" borderId="33" xfId="0" applyFont="1" applyFill="1" applyBorder="1" applyAlignment="1">
      <alignment wrapText="1"/>
    </xf>
    <xf numFmtId="0" fontId="8" fillId="2" borderId="19" xfId="0" applyFont="1" applyFill="1" applyBorder="1" applyAlignment="1">
      <alignment wrapText="1"/>
    </xf>
    <xf numFmtId="0" fontId="1" fillId="0" borderId="40" xfId="0" applyFont="1" applyBorder="1" applyAlignment="1">
      <alignment horizontal="center" wrapText="1"/>
    </xf>
    <xf numFmtId="0" fontId="6" fillId="3" borderId="26" xfId="0" applyFont="1" applyFill="1" applyBorder="1" applyAlignment="1">
      <alignment wrapText="1"/>
    </xf>
    <xf numFmtId="0" fontId="10" fillId="4" borderId="34" xfId="0" applyFont="1" applyFill="1" applyBorder="1" applyAlignment="1">
      <alignment wrapText="1"/>
    </xf>
    <xf numFmtId="0" fontId="10" fillId="4" borderId="28" xfId="0" applyFont="1" applyFill="1" applyBorder="1" applyAlignment="1">
      <alignment wrapText="1"/>
    </xf>
    <xf numFmtId="0" fontId="8" fillId="4" borderId="17" xfId="0" applyFont="1" applyFill="1" applyBorder="1" applyAlignment="1">
      <alignment wrapText="1"/>
    </xf>
    <xf numFmtId="0" fontId="2" fillId="4" borderId="18" xfId="0" applyFont="1" applyFill="1" applyBorder="1" applyAlignment="1">
      <alignment horizontal="center" wrapText="1"/>
    </xf>
    <xf numFmtId="0" fontId="8" fillId="4" borderId="32" xfId="0" applyFont="1" applyFill="1" applyBorder="1" applyAlignment="1">
      <alignment wrapText="1"/>
    </xf>
    <xf numFmtId="0" fontId="2" fillId="4" borderId="3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wrapText="1"/>
    </xf>
    <xf numFmtId="0" fontId="8" fillId="2" borderId="16" xfId="0" applyFont="1" applyFill="1" applyBorder="1" applyAlignment="1">
      <alignment wrapText="1"/>
    </xf>
    <xf numFmtId="0" fontId="2" fillId="2" borderId="21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49" fontId="10" fillId="4" borderId="28" xfId="0" applyNumberFormat="1" applyFont="1" applyFill="1" applyBorder="1" applyAlignment="1">
      <alignment wrapText="1"/>
    </xf>
    <xf numFmtId="0" fontId="2" fillId="2" borderId="18" xfId="0" applyFont="1" applyFill="1" applyBorder="1" applyAlignment="1">
      <alignment horizontal="justify" vertical="top" wrapText="1"/>
    </xf>
    <xf numFmtId="0" fontId="2" fillId="2" borderId="18" xfId="0" applyFont="1" applyFill="1" applyBorder="1" applyAlignment="1">
      <alignment horizontal="justify" vertical="center" wrapText="1"/>
    </xf>
    <xf numFmtId="0" fontId="2" fillId="2" borderId="21" xfId="0" applyFont="1" applyFill="1" applyBorder="1" applyAlignment="1">
      <alignment horizontal="justify" vertical="top" wrapText="1"/>
    </xf>
    <xf numFmtId="49" fontId="10" fillId="2" borderId="18" xfId="0" applyNumberFormat="1" applyFont="1" applyFill="1" applyBorder="1" applyAlignment="1">
      <alignment wrapText="1"/>
    </xf>
    <xf numFmtId="0" fontId="2" fillId="2" borderId="18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/>
    </xf>
    <xf numFmtId="0" fontId="13" fillId="3" borderId="35" xfId="0" applyFont="1" applyFill="1" applyBorder="1" applyAlignment="1">
      <alignment vertical="top" wrapText="1"/>
    </xf>
    <xf numFmtId="0" fontId="7" fillId="3" borderId="42" xfId="0" applyFont="1" applyFill="1" applyBorder="1" applyAlignment="1">
      <alignment wrapText="1"/>
    </xf>
    <xf numFmtId="0" fontId="6" fillId="3" borderId="13" xfId="0" applyFont="1" applyFill="1" applyBorder="1" applyAlignment="1">
      <alignment wrapText="1"/>
    </xf>
    <xf numFmtId="49" fontId="6" fillId="3" borderId="55" xfId="0" applyNumberFormat="1" applyFont="1" applyFill="1" applyBorder="1" applyAlignment="1">
      <alignment wrapText="1"/>
    </xf>
    <xf numFmtId="49" fontId="10" fillId="4" borderId="55" xfId="0" applyNumberFormat="1" applyFont="1" applyFill="1" applyBorder="1" applyAlignment="1">
      <alignment wrapText="1"/>
    </xf>
    <xf numFmtId="49" fontId="8" fillId="4" borderId="56" xfId="0" applyNumberFormat="1" applyFont="1" applyFill="1" applyBorder="1" applyAlignment="1">
      <alignment wrapText="1"/>
    </xf>
    <xf numFmtId="49" fontId="8" fillId="4" borderId="53" xfId="0" applyNumberFormat="1" applyFont="1" applyFill="1" applyBorder="1" applyAlignment="1">
      <alignment wrapText="1"/>
    </xf>
    <xf numFmtId="49" fontId="8" fillId="4" borderId="54" xfId="0" applyNumberFormat="1" applyFont="1" applyFill="1" applyBorder="1" applyAlignment="1">
      <alignment wrapText="1"/>
    </xf>
    <xf numFmtId="49" fontId="8" fillId="2" borderId="57" xfId="0" applyNumberFormat="1" applyFont="1" applyFill="1" applyBorder="1" applyAlignment="1">
      <alignment wrapText="1"/>
    </xf>
    <xf numFmtId="49" fontId="8" fillId="2" borderId="53" xfId="0" applyNumberFormat="1" applyFont="1" applyFill="1" applyBorder="1" applyAlignment="1">
      <alignment wrapText="1"/>
    </xf>
    <xf numFmtId="49" fontId="10" fillId="2" borderId="55" xfId="0" applyNumberFormat="1" applyFont="1" applyFill="1" applyBorder="1" applyAlignment="1">
      <alignment wrapText="1"/>
    </xf>
    <xf numFmtId="49" fontId="8" fillId="2" borderId="56" xfId="0" applyNumberFormat="1" applyFont="1" applyFill="1" applyBorder="1" applyAlignment="1">
      <alignment wrapText="1"/>
    </xf>
    <xf numFmtId="49" fontId="8" fillId="4" borderId="31" xfId="0" applyNumberFormat="1" applyFont="1" applyFill="1" applyBorder="1" applyAlignment="1">
      <alignment wrapText="1"/>
    </xf>
    <xf numFmtId="0" fontId="8" fillId="2" borderId="53" xfId="0" applyFont="1" applyFill="1" applyBorder="1" applyAlignment="1">
      <alignment wrapText="1"/>
    </xf>
    <xf numFmtId="0" fontId="8" fillId="2" borderId="57" xfId="0" applyFont="1" applyFill="1" applyBorder="1" applyAlignment="1">
      <alignment wrapText="1"/>
    </xf>
    <xf numFmtId="49" fontId="6" fillId="3" borderId="58" xfId="0" applyNumberFormat="1" applyFont="1" applyFill="1" applyBorder="1" applyAlignment="1">
      <alignment wrapText="1"/>
    </xf>
    <xf numFmtId="49" fontId="10" fillId="4" borderId="58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0" fontId="8" fillId="4" borderId="4" xfId="0" applyFont="1" applyFill="1" applyBorder="1" applyAlignment="1">
      <alignment wrapText="1"/>
    </xf>
    <xf numFmtId="0" fontId="8" fillId="4" borderId="7" xfId="0" applyFont="1" applyFill="1" applyBorder="1" applyAlignment="1">
      <alignment wrapText="1"/>
    </xf>
    <xf numFmtId="0" fontId="8" fillId="2" borderId="59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49" fontId="10" fillId="2" borderId="58" xfId="0" applyNumberFormat="1" applyFont="1" applyFill="1" applyBorder="1" applyAlignment="1">
      <alignment wrapText="1"/>
    </xf>
    <xf numFmtId="0" fontId="8" fillId="2" borderId="10" xfId="0" applyFont="1" applyFill="1" applyBorder="1" applyAlignment="1">
      <alignment wrapText="1"/>
    </xf>
    <xf numFmtId="49" fontId="6" fillId="3" borderId="13" xfId="0" applyNumberFormat="1" applyFont="1" applyFill="1" applyBorder="1" applyAlignment="1">
      <alignment wrapText="1"/>
    </xf>
    <xf numFmtId="49" fontId="6" fillId="3" borderId="60" xfId="0" applyNumberFormat="1" applyFont="1" applyFill="1" applyBorder="1" applyAlignment="1">
      <alignment wrapText="1"/>
    </xf>
    <xf numFmtId="49" fontId="10" fillId="4" borderId="13" xfId="0" applyNumberFormat="1" applyFont="1" applyFill="1" applyBorder="1" applyAlignment="1">
      <alignment wrapText="1"/>
    </xf>
    <xf numFmtId="49" fontId="10" fillId="4" borderId="60" xfId="0" applyNumberFormat="1" applyFont="1" applyFill="1" applyBorder="1" applyAlignment="1">
      <alignment wrapText="1"/>
    </xf>
    <xf numFmtId="0" fontId="8" fillId="4" borderId="46" xfId="0" applyFont="1" applyFill="1" applyBorder="1" applyAlignment="1">
      <alignment wrapText="1"/>
    </xf>
    <xf numFmtId="0" fontId="8" fillId="4" borderId="61" xfId="0" applyFont="1" applyFill="1" applyBorder="1" applyAlignment="1">
      <alignment wrapText="1"/>
    </xf>
    <xf numFmtId="0" fontId="8" fillId="4" borderId="48" xfId="0" applyFont="1" applyFill="1" applyBorder="1" applyAlignment="1">
      <alignment wrapText="1"/>
    </xf>
    <xf numFmtId="0" fontId="8" fillId="4" borderId="62" xfId="0" applyFont="1" applyFill="1" applyBorder="1" applyAlignment="1">
      <alignment wrapText="1"/>
    </xf>
    <xf numFmtId="0" fontId="8" fillId="4" borderId="47" xfId="0" applyFont="1" applyFill="1" applyBorder="1" applyAlignment="1">
      <alignment wrapText="1"/>
    </xf>
    <xf numFmtId="0" fontId="8" fillId="4" borderId="63" xfId="0" applyFont="1" applyFill="1" applyBorder="1" applyAlignment="1">
      <alignment wrapText="1"/>
    </xf>
    <xf numFmtId="0" fontId="8" fillId="2" borderId="51" xfId="0" applyFont="1" applyFill="1" applyBorder="1" applyAlignment="1">
      <alignment wrapText="1"/>
    </xf>
    <xf numFmtId="0" fontId="8" fillId="2" borderId="64" xfId="0" applyFont="1" applyFill="1" applyBorder="1" applyAlignment="1">
      <alignment wrapText="1"/>
    </xf>
    <xf numFmtId="0" fontId="8" fillId="2" borderId="48" xfId="0" applyFont="1" applyFill="1" applyBorder="1" applyAlignment="1">
      <alignment wrapText="1"/>
    </xf>
    <xf numFmtId="0" fontId="8" fillId="2" borderId="62" xfId="0" applyFont="1" applyFill="1" applyBorder="1" applyAlignment="1">
      <alignment wrapText="1"/>
    </xf>
    <xf numFmtId="49" fontId="10" fillId="2" borderId="13" xfId="0" applyNumberFormat="1" applyFont="1" applyFill="1" applyBorder="1" applyAlignment="1">
      <alignment wrapText="1"/>
    </xf>
    <xf numFmtId="49" fontId="10" fillId="2" borderId="60" xfId="0" applyNumberFormat="1" applyFont="1" applyFill="1" applyBorder="1" applyAlignment="1">
      <alignment wrapText="1"/>
    </xf>
    <xf numFmtId="0" fontId="8" fillId="2" borderId="46" xfId="0" applyFont="1" applyFill="1" applyBorder="1" applyAlignment="1">
      <alignment wrapText="1"/>
    </xf>
    <xf numFmtId="0" fontId="8" fillId="2" borderId="61" xfId="0" applyFont="1" applyFill="1" applyBorder="1" applyAlignment="1">
      <alignment wrapText="1"/>
    </xf>
    <xf numFmtId="49" fontId="8" fillId="2" borderId="65" xfId="0" applyNumberFormat="1" applyFont="1" applyFill="1" applyBorder="1" applyAlignment="1">
      <alignment wrapText="1"/>
    </xf>
    <xf numFmtId="2" fontId="8" fillId="2" borderId="55" xfId="0" applyNumberFormat="1" applyFont="1" applyFill="1" applyBorder="1" applyAlignment="1">
      <alignment wrapText="1"/>
    </xf>
    <xf numFmtId="2" fontId="8" fillId="2" borderId="13" xfId="0" applyNumberFormat="1" applyFont="1" applyFill="1" applyBorder="1" applyAlignment="1">
      <alignment wrapText="1"/>
    </xf>
    <xf numFmtId="2" fontId="8" fillId="2" borderId="60" xfId="0" applyNumberFormat="1" applyFont="1" applyFill="1" applyBorder="1" applyAlignment="1">
      <alignment wrapText="1"/>
    </xf>
    <xf numFmtId="2" fontId="8" fillId="2" borderId="58" xfId="0" applyNumberFormat="1" applyFont="1" applyFill="1" applyBorder="1" applyAlignment="1">
      <alignment wrapText="1"/>
    </xf>
    <xf numFmtId="2" fontId="8" fillId="2" borderId="26" xfId="0" applyNumberFormat="1" applyFont="1" applyFill="1" applyBorder="1" applyAlignment="1">
      <alignment wrapText="1"/>
    </xf>
    <xf numFmtId="49" fontId="8" fillId="2" borderId="55" xfId="0" applyNumberFormat="1" applyFont="1" applyFill="1" applyBorder="1" applyAlignment="1">
      <alignment wrapText="1"/>
    </xf>
    <xf numFmtId="49" fontId="8" fillId="2" borderId="13" xfId="0" applyNumberFormat="1" applyFont="1" applyFill="1" applyBorder="1" applyAlignment="1">
      <alignment wrapText="1"/>
    </xf>
    <xf numFmtId="0" fontId="1" fillId="0" borderId="3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24" xfId="0" applyFont="1" applyBorder="1" applyAlignment="1">
      <alignment wrapText="1"/>
    </xf>
    <xf numFmtId="0" fontId="14" fillId="0" borderId="35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4" fillId="0" borderId="42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11" fillId="0" borderId="25" xfId="0" applyFont="1" applyBorder="1" applyAlignment="1">
      <alignment wrapText="1"/>
    </xf>
    <xf numFmtId="0" fontId="11" fillId="0" borderId="26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0" fontId="11" fillId="0" borderId="58" xfId="0" applyFont="1" applyBorder="1" applyAlignment="1">
      <alignment wrapText="1"/>
    </xf>
    <xf numFmtId="0" fontId="10" fillId="0" borderId="55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58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49" fontId="8" fillId="2" borderId="2" xfId="0" applyNumberFormat="1" applyFont="1" applyFill="1" applyBorder="1" applyAlignment="1">
      <alignment wrapText="1"/>
    </xf>
    <xf numFmtId="49" fontId="8" fillId="2" borderId="54" xfId="0" applyNumberFormat="1" applyFont="1" applyFill="1" applyBorder="1" applyAlignment="1">
      <alignment wrapText="1"/>
    </xf>
    <xf numFmtId="49" fontId="8" fillId="4" borderId="46" xfId="0" applyNumberFormat="1" applyFont="1" applyFill="1" applyBorder="1" applyAlignment="1">
      <alignment wrapText="1"/>
    </xf>
    <xf numFmtId="49" fontId="8" fillId="2" borderId="49" xfId="0" applyNumberFormat="1" applyFont="1" applyFill="1" applyBorder="1" applyAlignment="1">
      <alignment wrapText="1"/>
    </xf>
    <xf numFmtId="49" fontId="8" fillId="4" borderId="48" xfId="0" applyNumberFormat="1" applyFont="1" applyFill="1" applyBorder="1" applyAlignment="1">
      <alignment wrapText="1"/>
    </xf>
    <xf numFmtId="49" fontId="8" fillId="2" borderId="47" xfId="0" applyNumberFormat="1" applyFont="1" applyFill="1" applyBorder="1" applyAlignment="1">
      <alignment wrapText="1"/>
    </xf>
    <xf numFmtId="49" fontId="8" fillId="2" borderId="48" xfId="0" applyNumberFormat="1" applyFont="1" applyFill="1" applyBorder="1" applyAlignment="1">
      <alignment wrapText="1"/>
    </xf>
    <xf numFmtId="49" fontId="8" fillId="4" borderId="52" xfId="0" applyNumberFormat="1" applyFont="1" applyFill="1" applyBorder="1" applyAlignment="1">
      <alignment wrapText="1"/>
    </xf>
    <xf numFmtId="49" fontId="8" fillId="0" borderId="0" xfId="0" applyNumberFormat="1" applyFont="1" applyAlignment="1">
      <alignment wrapText="1"/>
    </xf>
    <xf numFmtId="0" fontId="8" fillId="2" borderId="14" xfId="0" applyFont="1" applyFill="1" applyBorder="1" applyAlignment="1">
      <alignment wrapText="1"/>
    </xf>
    <xf numFmtId="0" fontId="8" fillId="4" borderId="34" xfId="0" applyFont="1" applyFill="1" applyBorder="1" applyAlignment="1">
      <alignment wrapText="1"/>
    </xf>
    <xf numFmtId="0" fontId="8" fillId="4" borderId="17" xfId="0" applyFont="1" applyFill="1" applyBorder="1" applyAlignment="1">
      <alignment wrapText="1"/>
    </xf>
    <xf numFmtId="0" fontId="8" fillId="4" borderId="32" xfId="0" applyFont="1" applyFill="1" applyBorder="1" applyAlignment="1">
      <alignment wrapText="1"/>
    </xf>
    <xf numFmtId="0" fontId="1" fillId="0" borderId="67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68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2" fillId="4" borderId="46" xfId="0" applyFont="1" applyFill="1" applyBorder="1" applyAlignment="1">
      <alignment horizontal="left" vertical="top" wrapText="1"/>
    </xf>
    <xf numFmtId="0" fontId="8" fillId="4" borderId="48" xfId="0" applyFont="1" applyFill="1" applyBorder="1" applyAlignment="1">
      <alignment wrapText="1"/>
    </xf>
    <xf numFmtId="0" fontId="8" fillId="4" borderId="47" xfId="0" applyFont="1" applyFill="1" applyBorder="1" applyAlignment="1">
      <alignment wrapText="1"/>
    </xf>
    <xf numFmtId="0" fontId="8" fillId="4" borderId="45" xfId="0" applyFont="1" applyFill="1" applyBorder="1" applyAlignment="1">
      <alignment wrapText="1"/>
    </xf>
    <xf numFmtId="0" fontId="8" fillId="4" borderId="52" xfId="0" applyFont="1" applyFill="1" applyBorder="1" applyAlignment="1">
      <alignment wrapText="1"/>
    </xf>
    <xf numFmtId="0" fontId="8" fillId="4" borderId="49" xfId="0" applyFont="1" applyFill="1" applyBorder="1" applyAlignment="1">
      <alignment wrapText="1"/>
    </xf>
    <xf numFmtId="0" fontId="15" fillId="4" borderId="8" xfId="0" applyFont="1" applyFill="1" applyBorder="1" applyAlignment="1">
      <alignment vertical="top" wrapText="1"/>
    </xf>
    <xf numFmtId="0" fontId="8" fillId="4" borderId="11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0" fontId="8" fillId="2" borderId="41" xfId="0" applyFont="1" applyFill="1" applyBorder="1" applyAlignment="1">
      <alignment wrapText="1"/>
    </xf>
    <xf numFmtId="0" fontId="8" fillId="2" borderId="43" xfId="0" applyFont="1" applyFill="1" applyBorder="1" applyAlignment="1">
      <alignment wrapText="1"/>
    </xf>
    <xf numFmtId="0" fontId="12" fillId="2" borderId="45" xfId="0" applyFont="1" applyFill="1" applyBorder="1" applyAlignment="1">
      <alignment horizontal="left" vertical="top" wrapText="1"/>
    </xf>
    <xf numFmtId="0" fontId="8" fillId="2" borderId="49" xfId="0" applyFont="1" applyFill="1" applyBorder="1" applyAlignment="1">
      <alignment wrapText="1"/>
    </xf>
    <xf numFmtId="16" fontId="8" fillId="2" borderId="22" xfId="0" applyNumberFormat="1" applyFont="1" applyFill="1" applyBorder="1" applyAlignment="1">
      <alignment wrapText="1"/>
    </xf>
    <xf numFmtId="0" fontId="8" fillId="2" borderId="23" xfId="0" applyFont="1" applyFill="1" applyBorder="1" applyAlignment="1">
      <alignment wrapText="1"/>
    </xf>
    <xf numFmtId="0" fontId="15" fillId="2" borderId="38" xfId="0" applyFont="1" applyFill="1" applyBorder="1" applyAlignment="1">
      <alignment vertical="top" wrapText="1"/>
    </xf>
    <xf numFmtId="0" fontId="8" fillId="2" borderId="39" xfId="0" applyFont="1" applyFill="1" applyBorder="1" applyAlignment="1">
      <alignment wrapText="1"/>
    </xf>
    <xf numFmtId="0" fontId="3" fillId="4" borderId="46" xfId="0" applyFont="1" applyFill="1" applyBorder="1" applyAlignment="1">
      <alignment horizontal="left" wrapText="1"/>
    </xf>
    <xf numFmtId="0" fontId="8" fillId="4" borderId="8" xfId="0" applyFont="1" applyFill="1" applyBorder="1" applyAlignment="1">
      <alignment wrapText="1"/>
    </xf>
    <xf numFmtId="0" fontId="8" fillId="4" borderId="9" xfId="0" applyFont="1" applyFill="1" applyBorder="1" applyAlignment="1">
      <alignment wrapText="1"/>
    </xf>
    <xf numFmtId="0" fontId="8" fillId="4" borderId="12" xfId="0" applyFont="1" applyFill="1" applyBorder="1" applyAlignment="1">
      <alignment wrapText="1"/>
    </xf>
    <xf numFmtId="0" fontId="8" fillId="4" borderId="6" xfId="0" applyFont="1" applyFill="1" applyBorder="1" applyAlignment="1">
      <alignment wrapText="1"/>
    </xf>
    <xf numFmtId="0" fontId="3" fillId="2" borderId="50" xfId="0" applyFont="1" applyFill="1" applyBorder="1" applyAlignment="1">
      <alignment horizontal="left" vertical="distributed"/>
    </xf>
    <xf numFmtId="0" fontId="8" fillId="2" borderId="48" xfId="0" applyFont="1" applyFill="1" applyBorder="1" applyAlignment="1"/>
    <xf numFmtId="0" fontId="8" fillId="2" borderId="47" xfId="0" applyFont="1" applyFill="1" applyBorder="1" applyAlignment="1"/>
    <xf numFmtId="0" fontId="8" fillId="2" borderId="51" xfId="0" applyFont="1" applyFill="1" applyBorder="1" applyAlignment="1"/>
    <xf numFmtId="0" fontId="8" fillId="2" borderId="29" xfId="0" applyFont="1" applyFill="1" applyBorder="1" applyAlignment="1">
      <alignment wrapText="1"/>
    </xf>
    <xf numFmtId="0" fontId="8" fillId="2" borderId="12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44" xfId="0" applyFont="1" applyFill="1" applyBorder="1" applyAlignment="1">
      <alignment wrapText="1"/>
    </xf>
    <xf numFmtId="0" fontId="8" fillId="2" borderId="27" xfId="0" applyFont="1" applyFill="1" applyBorder="1" applyAlignment="1">
      <alignment wrapText="1"/>
    </xf>
    <xf numFmtId="0" fontId="8" fillId="2" borderId="11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8" fillId="2" borderId="36" xfId="0" applyFont="1" applyFill="1" applyBorder="1" applyAlignment="1">
      <alignment wrapText="1"/>
    </xf>
    <xf numFmtId="16" fontId="8" fillId="2" borderId="14" xfId="0" applyNumberFormat="1" applyFont="1" applyFill="1" applyBorder="1" applyAlignment="1">
      <alignment wrapText="1"/>
    </xf>
    <xf numFmtId="0" fontId="8" fillId="2" borderId="17" xfId="0" applyFont="1" applyFill="1" applyBorder="1" applyAlignment="1">
      <alignment wrapText="1"/>
    </xf>
    <xf numFmtId="0" fontId="8" fillId="2" borderId="32" xfId="0" applyFont="1" applyFill="1" applyBorder="1" applyAlignment="1">
      <alignment wrapText="1"/>
    </xf>
    <xf numFmtId="0" fontId="8" fillId="2" borderId="19" xfId="0" applyFont="1" applyFill="1" applyBorder="1" applyAlignment="1">
      <alignment wrapText="1"/>
    </xf>
    <xf numFmtId="0" fontId="5" fillId="2" borderId="48" xfId="0" applyFont="1" applyFill="1" applyBorder="1" applyAlignment="1">
      <alignment horizontal="justify" wrapText="1"/>
    </xf>
    <xf numFmtId="0" fontId="8" fillId="2" borderId="48" xfId="0" applyFont="1" applyFill="1" applyBorder="1" applyAlignment="1">
      <alignment wrapText="1"/>
    </xf>
    <xf numFmtId="0" fontId="8" fillId="2" borderId="51" xfId="0" applyFont="1" applyFill="1" applyBorder="1" applyAlignment="1">
      <alignment wrapText="1"/>
    </xf>
    <xf numFmtId="0" fontId="5" fillId="2" borderId="45" xfId="0" applyFont="1" applyFill="1" applyBorder="1" applyAlignment="1">
      <alignment horizontal="left" wrapText="1"/>
    </xf>
    <xf numFmtId="0" fontId="8" fillId="2" borderId="52" xfId="0" applyFont="1" applyFill="1" applyBorder="1" applyAlignment="1">
      <alignment horizontal="left" wrapText="1"/>
    </xf>
    <xf numFmtId="0" fontId="8" fillId="2" borderId="49" xfId="0" applyFont="1" applyFill="1" applyBorder="1" applyAlignment="1">
      <alignment horizontal="left" wrapText="1"/>
    </xf>
    <xf numFmtId="0" fontId="8" fillId="2" borderId="14" xfId="0" applyFont="1" applyFill="1" applyBorder="1" applyAlignment="1">
      <alignment wrapText="1"/>
    </xf>
    <xf numFmtId="0" fontId="8" fillId="0" borderId="0" xfId="0" applyFont="1" applyAlignment="1">
      <alignment horizontal="center" wrapText="1"/>
    </xf>
    <xf numFmtId="0" fontId="13" fillId="0" borderId="38" xfId="0" applyFont="1" applyBorder="1" applyAlignment="1">
      <alignment wrapText="1"/>
    </xf>
    <xf numFmtId="0" fontId="8" fillId="0" borderId="66" xfId="0" applyFont="1" applyBorder="1" applyAlignment="1">
      <alignment wrapText="1"/>
    </xf>
    <xf numFmtId="0" fontId="1" fillId="0" borderId="45" xfId="0" applyFont="1" applyBorder="1" applyAlignment="1">
      <alignment horizontal="center" vertical="top" wrapText="1"/>
    </xf>
    <xf numFmtId="0" fontId="8" fillId="0" borderId="52" xfId="0" applyFont="1" applyBorder="1" applyAlignment="1">
      <alignment horizontal="center" wrapText="1"/>
    </xf>
    <xf numFmtId="0" fontId="1" fillId="0" borderId="4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5" fillId="4" borderId="52" xfId="0" applyFont="1" applyFill="1" applyBorder="1" applyAlignment="1">
      <alignment horizontal="left" wrapText="1"/>
    </xf>
    <xf numFmtId="0" fontId="8" fillId="4" borderId="46" xfId="0" applyFont="1" applyFill="1" applyBorder="1" applyAlignment="1">
      <alignment horizontal="left" wrapText="1"/>
    </xf>
    <xf numFmtId="0" fontId="3" fillId="2" borderId="50" xfId="0" applyFont="1" applyFill="1" applyBorder="1" applyAlignment="1">
      <alignment horizontal="left" wrapText="1"/>
    </xf>
    <xf numFmtId="0" fontId="8" fillId="0" borderId="69" xfId="0" applyFont="1" applyBorder="1" applyAlignment="1">
      <alignment horizontal="center" vertical="top" wrapText="1"/>
    </xf>
    <xf numFmtId="0" fontId="8" fillId="0" borderId="7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topLeftCell="E22" workbookViewId="0">
      <selection activeCell="M10" sqref="M10"/>
    </sheetView>
  </sheetViews>
  <sheetFormatPr defaultColWidth="9.109375" defaultRowHeight="13.8"/>
  <cols>
    <col min="1" max="1" width="10.33203125" style="1" customWidth="1"/>
    <col min="2" max="2" width="13" style="1" customWidth="1"/>
    <col min="3" max="4" width="24.33203125" style="1" customWidth="1"/>
    <col min="5" max="5" width="6.6640625" style="1" customWidth="1"/>
    <col min="6" max="6" width="5.109375" style="1" customWidth="1"/>
    <col min="7" max="7" width="16.88671875" style="1" customWidth="1"/>
    <col min="8" max="8" width="10.6640625" style="1" customWidth="1"/>
    <col min="9" max="16384" width="9.109375" style="1"/>
  </cols>
  <sheetData>
    <row r="1" spans="1:13">
      <c r="A1" s="181" t="s">
        <v>100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126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14.4" thickBot="1">
      <c r="H4" s="125">
        <f>H8+I8+J8+K8+L8+M8</f>
        <v>16642.38639</v>
      </c>
    </row>
    <row r="5" spans="1:13" s="2" customFormat="1" ht="14.4" thickBot="1">
      <c r="A5" s="25"/>
      <c r="B5" s="182" t="s">
        <v>0</v>
      </c>
      <c r="C5" s="184" t="s">
        <v>1</v>
      </c>
      <c r="D5" s="186" t="s">
        <v>2</v>
      </c>
      <c r="E5" s="133" t="s">
        <v>3</v>
      </c>
      <c r="F5" s="134"/>
      <c r="G5" s="135"/>
      <c r="H5" s="130" t="s">
        <v>4</v>
      </c>
      <c r="I5" s="131"/>
      <c r="J5" s="131"/>
      <c r="K5" s="131"/>
      <c r="L5" s="131"/>
      <c r="M5" s="132"/>
    </row>
    <row r="6" spans="1:13" s="2" customFormat="1" ht="15" customHeight="1" thickBot="1">
      <c r="A6" s="26" t="s">
        <v>7</v>
      </c>
      <c r="B6" s="183"/>
      <c r="C6" s="185"/>
      <c r="D6" s="187"/>
      <c r="E6" s="101" t="s">
        <v>2</v>
      </c>
      <c r="F6" s="102" t="s">
        <v>6</v>
      </c>
      <c r="G6" s="31" t="s">
        <v>5</v>
      </c>
      <c r="H6" s="112">
        <v>2017</v>
      </c>
      <c r="I6" s="113">
        <v>2018</v>
      </c>
      <c r="J6" s="114">
        <v>2019</v>
      </c>
      <c r="K6" s="115">
        <v>2020</v>
      </c>
      <c r="L6" s="116">
        <v>2021</v>
      </c>
      <c r="M6" s="114">
        <v>2022</v>
      </c>
    </row>
    <row r="7" spans="1:13" s="3" customFormat="1" ht="18" customHeight="1" thickBot="1">
      <c r="A7" s="103">
        <v>1</v>
      </c>
      <c r="B7" s="104">
        <v>2</v>
      </c>
      <c r="C7" s="105">
        <v>3</v>
      </c>
      <c r="D7" s="106">
        <v>4</v>
      </c>
      <c r="E7" s="107">
        <v>5</v>
      </c>
      <c r="F7" s="108">
        <v>6</v>
      </c>
      <c r="G7" s="109">
        <v>7</v>
      </c>
      <c r="H7" s="110">
        <v>8</v>
      </c>
      <c r="I7" s="107">
        <v>9</v>
      </c>
      <c r="J7" s="109">
        <v>10</v>
      </c>
      <c r="K7" s="111">
        <v>11</v>
      </c>
      <c r="L7" s="108">
        <v>12</v>
      </c>
      <c r="M7" s="109">
        <v>13</v>
      </c>
    </row>
    <row r="8" spans="1:13" ht="124.5" customHeight="1" thickBot="1">
      <c r="A8" s="19">
        <v>1</v>
      </c>
      <c r="B8" s="51" t="s">
        <v>8</v>
      </c>
      <c r="C8" s="53" t="s">
        <v>9</v>
      </c>
      <c r="D8" s="52" t="s">
        <v>99</v>
      </c>
      <c r="E8" s="19" t="s">
        <v>11</v>
      </c>
      <c r="F8" s="20" t="s">
        <v>11</v>
      </c>
      <c r="G8" s="32" t="s">
        <v>11</v>
      </c>
      <c r="H8" s="54">
        <f>H9+H13+H15+H20+H27+H33+H37+H41+H59+H61</f>
        <v>1843.39339</v>
      </c>
      <c r="I8" s="54">
        <f>I9+I13+I15+I20+I27+I33+I37+I41+I59+I61</f>
        <v>3036.1186000000002</v>
      </c>
      <c r="J8" s="75">
        <f>J9+J13+J15+J20+J27+J33+J37+J41+J59+J61</f>
        <v>2941.2186000000002</v>
      </c>
      <c r="K8" s="76">
        <f>K9+K13+K15+K20+K27+K33+K37+K41+K59+K61</f>
        <v>2941.2186000000002</v>
      </c>
      <c r="L8" s="66">
        <f>L9+L13+L15+L20+L27+L33+L37+L41+L59+L61</f>
        <v>2941.2186000000002</v>
      </c>
      <c r="M8" s="21">
        <f>M9+M13+M15+M20+M27+M33+M37+M41+M59+M61</f>
        <v>2939.2186000000002</v>
      </c>
    </row>
    <row r="9" spans="1:13" ht="15.75" customHeight="1" thickBot="1">
      <c r="A9" s="127" t="s">
        <v>10</v>
      </c>
      <c r="B9" s="142" t="s">
        <v>82</v>
      </c>
      <c r="C9" s="136" t="s">
        <v>83</v>
      </c>
      <c r="D9" s="139" t="s">
        <v>99</v>
      </c>
      <c r="E9" s="33">
        <v>17</v>
      </c>
      <c r="F9" s="9" t="s">
        <v>11</v>
      </c>
      <c r="G9" s="34" t="s">
        <v>11</v>
      </c>
      <c r="H9" s="55">
        <f>H10+H11+H12</f>
        <v>823.21489999999994</v>
      </c>
      <c r="I9" s="55">
        <f>I10+I11+I12</f>
        <v>1177.7991999999999</v>
      </c>
      <c r="J9" s="78">
        <f>J10+J11+J12</f>
        <v>1136.9742000000001</v>
      </c>
      <c r="K9" s="78">
        <f>K10+K11+K12</f>
        <v>1136.9742000000001</v>
      </c>
      <c r="L9" s="67">
        <f>L10+L11+L12</f>
        <v>1136.9742000000001</v>
      </c>
      <c r="M9" s="22">
        <f>M10+M11+M12</f>
        <v>1136.9742000000001</v>
      </c>
    </row>
    <row r="10" spans="1:13" ht="16.2" thickBot="1">
      <c r="A10" s="128"/>
      <c r="B10" s="143"/>
      <c r="C10" s="137"/>
      <c r="D10" s="140"/>
      <c r="E10" s="35">
        <v>17</v>
      </c>
      <c r="F10" s="4" t="s">
        <v>12</v>
      </c>
      <c r="G10" s="36" t="s">
        <v>13</v>
      </c>
      <c r="H10" s="191">
        <v>126.1382</v>
      </c>
      <c r="I10" s="191">
        <v>390</v>
      </c>
      <c r="J10" s="192">
        <v>390</v>
      </c>
      <c r="K10" s="56" t="s">
        <v>101</v>
      </c>
      <c r="L10" s="56" t="s">
        <v>101</v>
      </c>
      <c r="M10" s="119" t="s">
        <v>101</v>
      </c>
    </row>
    <row r="11" spans="1:13" ht="16.2" thickBot="1">
      <c r="A11" s="128"/>
      <c r="B11" s="143"/>
      <c r="C11" s="137"/>
      <c r="D11" s="140"/>
      <c r="E11" s="35">
        <v>17</v>
      </c>
      <c r="F11" s="4" t="s">
        <v>14</v>
      </c>
      <c r="G11" s="36" t="s">
        <v>15</v>
      </c>
      <c r="H11" s="191">
        <v>695.07669999999996</v>
      </c>
      <c r="I11" s="191">
        <v>785.79920000000004</v>
      </c>
      <c r="J11" s="192">
        <v>744.9742</v>
      </c>
      <c r="K11" s="192">
        <v>744.9742</v>
      </c>
      <c r="L11" s="192">
        <v>744.9742</v>
      </c>
      <c r="M11" s="192">
        <v>744.9742</v>
      </c>
    </row>
    <row r="12" spans="1:13" ht="71.25" customHeight="1" thickBot="1">
      <c r="A12" s="129"/>
      <c r="B12" s="144"/>
      <c r="C12" s="138"/>
      <c r="D12" s="141"/>
      <c r="E12" s="37">
        <v>17</v>
      </c>
      <c r="F12" s="8" t="s">
        <v>14</v>
      </c>
      <c r="G12" s="38" t="s">
        <v>16</v>
      </c>
      <c r="H12" s="58" t="s">
        <v>103</v>
      </c>
      <c r="I12" s="58" t="s">
        <v>103</v>
      </c>
      <c r="J12" s="58" t="s">
        <v>103</v>
      </c>
      <c r="K12" s="58" t="s">
        <v>103</v>
      </c>
      <c r="L12" s="58" t="s">
        <v>103</v>
      </c>
      <c r="M12" s="58" t="s">
        <v>103</v>
      </c>
    </row>
    <row r="13" spans="1:13" ht="15.75" customHeight="1" thickBot="1">
      <c r="A13" s="149" t="s">
        <v>19</v>
      </c>
      <c r="B13" s="151" t="s">
        <v>84</v>
      </c>
      <c r="C13" s="147" t="s">
        <v>85</v>
      </c>
      <c r="D13" s="145" t="s">
        <v>99</v>
      </c>
      <c r="E13" s="39">
        <v>17</v>
      </c>
      <c r="F13" s="17" t="s">
        <v>11</v>
      </c>
      <c r="G13" s="40" t="s">
        <v>11</v>
      </c>
      <c r="H13" s="94" t="str">
        <f>H14</f>
        <v>18,092</v>
      </c>
      <c r="I13" s="94" t="str">
        <f t="shared" ref="I13:M13" si="0">I14</f>
        <v>67,62</v>
      </c>
      <c r="J13" s="95" t="str">
        <f t="shared" si="0"/>
        <v>67,62</v>
      </c>
      <c r="K13" s="96" t="str">
        <f t="shared" si="0"/>
        <v>67,62</v>
      </c>
      <c r="L13" s="97" t="str">
        <f t="shared" si="0"/>
        <v>67,62</v>
      </c>
      <c r="M13" s="98" t="str">
        <f t="shared" si="0"/>
        <v>67,62</v>
      </c>
    </row>
    <row r="14" spans="1:13" ht="116.25" customHeight="1" thickBot="1">
      <c r="A14" s="150"/>
      <c r="B14" s="152"/>
      <c r="C14" s="148"/>
      <c r="D14" s="146"/>
      <c r="E14" s="30">
        <v>17</v>
      </c>
      <c r="F14" s="15" t="s">
        <v>17</v>
      </c>
      <c r="G14" s="41" t="s">
        <v>18</v>
      </c>
      <c r="H14" s="93" t="s">
        <v>78</v>
      </c>
      <c r="I14" s="93" t="s">
        <v>81</v>
      </c>
      <c r="J14" s="93" t="s">
        <v>81</v>
      </c>
      <c r="K14" s="93" t="s">
        <v>81</v>
      </c>
      <c r="L14" s="93" t="s">
        <v>81</v>
      </c>
      <c r="M14" s="120" t="s">
        <v>81</v>
      </c>
    </row>
    <row r="15" spans="1:13" ht="15.75" customHeight="1" thickBot="1">
      <c r="A15" s="127" t="s">
        <v>24</v>
      </c>
      <c r="B15" s="154" t="s">
        <v>86</v>
      </c>
      <c r="C15" s="153" t="s">
        <v>87</v>
      </c>
      <c r="D15" s="155" t="s">
        <v>99</v>
      </c>
      <c r="E15" s="33">
        <v>17</v>
      </c>
      <c r="F15" s="10" t="s">
        <v>11</v>
      </c>
      <c r="G15" s="34" t="s">
        <v>11</v>
      </c>
      <c r="H15" s="55">
        <f>H16+H17+H18+H19</f>
        <v>49</v>
      </c>
      <c r="I15" s="55" t="s">
        <v>107</v>
      </c>
      <c r="J15" s="77" t="s">
        <v>107</v>
      </c>
      <c r="K15" s="77" t="s">
        <v>107</v>
      </c>
      <c r="L15" s="77" t="s">
        <v>107</v>
      </c>
      <c r="M15" s="22">
        <f t="shared" ref="I15:M15" si="1">M16+M17+M19</f>
        <v>195</v>
      </c>
    </row>
    <row r="16" spans="1:13" ht="15.6">
      <c r="A16" s="128"/>
      <c r="B16" s="143"/>
      <c r="C16" s="137"/>
      <c r="D16" s="156"/>
      <c r="E16" s="35">
        <v>17</v>
      </c>
      <c r="F16" s="4" t="s">
        <v>21</v>
      </c>
      <c r="G16" s="36" t="s">
        <v>20</v>
      </c>
      <c r="H16" s="56" t="s">
        <v>105</v>
      </c>
      <c r="I16" s="56" t="s">
        <v>104</v>
      </c>
      <c r="J16" s="56" t="s">
        <v>104</v>
      </c>
      <c r="K16" s="56" t="s">
        <v>104</v>
      </c>
      <c r="L16" s="56" t="s">
        <v>104</v>
      </c>
      <c r="M16" s="56" t="s">
        <v>104</v>
      </c>
    </row>
    <row r="17" spans="1:13" ht="15.6">
      <c r="A17" s="128"/>
      <c r="B17" s="143"/>
      <c r="C17" s="137"/>
      <c r="D17" s="156"/>
      <c r="E17" s="35">
        <v>17</v>
      </c>
      <c r="F17" s="4" t="s">
        <v>106</v>
      </c>
      <c r="G17" s="36" t="s">
        <v>22</v>
      </c>
      <c r="H17" s="57" t="s">
        <v>102</v>
      </c>
      <c r="I17" s="57" t="s">
        <v>102</v>
      </c>
      <c r="J17" s="57" t="s">
        <v>102</v>
      </c>
      <c r="K17" s="57" t="s">
        <v>102</v>
      </c>
      <c r="L17" s="57" t="s">
        <v>102</v>
      </c>
      <c r="M17" s="121" t="s">
        <v>102</v>
      </c>
    </row>
    <row r="18" spans="1:13" ht="15.6">
      <c r="A18" s="128"/>
      <c r="B18" s="143"/>
      <c r="C18" s="137"/>
      <c r="D18" s="156"/>
      <c r="E18" s="35">
        <v>17</v>
      </c>
      <c r="F18" s="4" t="s">
        <v>106</v>
      </c>
      <c r="G18" s="36" t="s">
        <v>23</v>
      </c>
      <c r="H18" s="57" t="s">
        <v>102</v>
      </c>
      <c r="I18" s="57" t="s">
        <v>102</v>
      </c>
      <c r="J18" s="57" t="s">
        <v>102</v>
      </c>
      <c r="K18" s="57" t="s">
        <v>102</v>
      </c>
      <c r="L18" s="57" t="s">
        <v>102</v>
      </c>
      <c r="M18" s="121" t="s">
        <v>102</v>
      </c>
    </row>
    <row r="19" spans="1:13" ht="206.25" customHeight="1" thickBot="1">
      <c r="A19" s="129"/>
      <c r="B19" s="144"/>
      <c r="C19" s="138"/>
      <c r="D19" s="157"/>
      <c r="E19" s="37">
        <v>17</v>
      </c>
      <c r="F19" s="8"/>
      <c r="G19" s="38"/>
      <c r="H19" s="58"/>
      <c r="I19" s="58"/>
      <c r="J19" s="83"/>
      <c r="K19" s="84"/>
      <c r="L19" s="70"/>
      <c r="M19" s="29"/>
    </row>
    <row r="20" spans="1:13" ht="15.75" customHeight="1" thickBot="1">
      <c r="A20" s="170" t="s">
        <v>36</v>
      </c>
      <c r="B20" s="166" t="s">
        <v>88</v>
      </c>
      <c r="C20" s="158" t="s">
        <v>89</v>
      </c>
      <c r="D20" s="162" t="s">
        <v>99</v>
      </c>
      <c r="E20" s="39">
        <v>17</v>
      </c>
      <c r="F20" s="18" t="s">
        <v>11</v>
      </c>
      <c r="G20" s="40" t="s">
        <v>11</v>
      </c>
      <c r="H20" s="99">
        <f>H21+H22+H23+H24+H25+H26</f>
        <v>437.66748999999999</v>
      </c>
      <c r="I20" s="99">
        <f t="shared" ref="I20:M20" si="2">I21+I22+I23+I24+I25+I26</f>
        <v>381.08680000000004</v>
      </c>
      <c r="J20" s="99">
        <f t="shared" si="2"/>
        <v>381.08680000000004</v>
      </c>
      <c r="K20" s="99">
        <f t="shared" si="2"/>
        <v>381.08680000000004</v>
      </c>
      <c r="L20" s="99">
        <f t="shared" si="2"/>
        <v>381.08680000000004</v>
      </c>
      <c r="M20" s="100">
        <f t="shared" si="2"/>
        <v>381.08680000000004</v>
      </c>
    </row>
    <row r="21" spans="1:13" ht="16.2" thickBot="1">
      <c r="A21" s="171"/>
      <c r="B21" s="167"/>
      <c r="C21" s="159"/>
      <c r="D21" s="163"/>
      <c r="E21" s="126">
        <v>17</v>
      </c>
      <c r="F21" s="6" t="s">
        <v>25</v>
      </c>
      <c r="G21" s="42" t="s">
        <v>26</v>
      </c>
      <c r="H21" s="62" t="s">
        <v>108</v>
      </c>
      <c r="I21" s="62" t="s">
        <v>109</v>
      </c>
      <c r="J21" s="62" t="s">
        <v>109</v>
      </c>
      <c r="K21" s="62" t="s">
        <v>109</v>
      </c>
      <c r="L21" s="62" t="s">
        <v>109</v>
      </c>
      <c r="M21" s="62" t="s">
        <v>109</v>
      </c>
    </row>
    <row r="22" spans="1:13" ht="16.2" thickBot="1">
      <c r="A22" s="171"/>
      <c r="B22" s="167"/>
      <c r="C22" s="159"/>
      <c r="D22" s="163"/>
      <c r="E22" s="126">
        <v>17</v>
      </c>
      <c r="F22" s="6" t="s">
        <v>25</v>
      </c>
      <c r="G22" s="42" t="s">
        <v>27</v>
      </c>
      <c r="H22" s="60" t="s">
        <v>110</v>
      </c>
      <c r="I22" s="60" t="s">
        <v>111</v>
      </c>
      <c r="J22" s="87">
        <v>232</v>
      </c>
      <c r="K22" s="87">
        <v>232</v>
      </c>
      <c r="L22" s="87">
        <v>232</v>
      </c>
      <c r="M22" s="87">
        <v>232</v>
      </c>
    </row>
    <row r="23" spans="1:13" ht="16.2" thickBot="1">
      <c r="A23" s="171"/>
      <c r="B23" s="167"/>
      <c r="C23" s="159"/>
      <c r="D23" s="163"/>
      <c r="E23" s="126">
        <v>17</v>
      </c>
      <c r="F23" s="6" t="s">
        <v>25</v>
      </c>
      <c r="G23" s="42" t="s">
        <v>28</v>
      </c>
      <c r="H23" s="60"/>
      <c r="I23" s="60"/>
      <c r="J23" s="87"/>
      <c r="K23" s="88"/>
      <c r="L23" s="72"/>
      <c r="M23" s="13"/>
    </row>
    <row r="24" spans="1:13" ht="16.2" thickBot="1">
      <c r="A24" s="171"/>
      <c r="B24" s="167"/>
      <c r="C24" s="159"/>
      <c r="D24" s="163"/>
      <c r="E24" s="126">
        <v>17</v>
      </c>
      <c r="F24" s="6" t="s">
        <v>25</v>
      </c>
      <c r="G24" s="42" t="s">
        <v>29</v>
      </c>
      <c r="H24" s="60"/>
      <c r="I24" s="60"/>
      <c r="J24" s="87"/>
      <c r="K24" s="88"/>
      <c r="L24" s="72"/>
      <c r="M24" s="13"/>
    </row>
    <row r="25" spans="1:13" ht="16.2" thickBot="1">
      <c r="A25" s="172"/>
      <c r="B25" s="168"/>
      <c r="C25" s="160"/>
      <c r="D25" s="164"/>
      <c r="E25" s="126">
        <v>17</v>
      </c>
      <c r="F25" s="117" t="s">
        <v>25</v>
      </c>
      <c r="G25" s="42" t="s">
        <v>112</v>
      </c>
      <c r="H25" s="118" t="s">
        <v>113</v>
      </c>
      <c r="I25" s="118"/>
      <c r="J25" s="118"/>
      <c r="K25" s="118"/>
      <c r="L25" s="118"/>
      <c r="M25" s="122"/>
    </row>
    <row r="26" spans="1:13" ht="16.2" thickBot="1">
      <c r="A26" s="173"/>
      <c r="B26" s="169"/>
      <c r="C26" s="161"/>
      <c r="D26" s="165"/>
      <c r="E26" s="126">
        <v>17</v>
      </c>
      <c r="F26" s="15" t="s">
        <v>25</v>
      </c>
      <c r="G26" s="41" t="s">
        <v>30</v>
      </c>
      <c r="H26" s="59"/>
      <c r="I26" s="59"/>
      <c r="J26" s="85"/>
      <c r="K26" s="86"/>
      <c r="L26" s="71"/>
      <c r="M26" s="16"/>
    </row>
    <row r="27" spans="1:13" ht="15.75" customHeight="1" thickBot="1">
      <c r="A27" s="127" t="s">
        <v>37</v>
      </c>
      <c r="B27" s="154" t="s">
        <v>90</v>
      </c>
      <c r="C27" s="153" t="s">
        <v>91</v>
      </c>
      <c r="D27" s="155" t="s">
        <v>99</v>
      </c>
      <c r="E27" s="126">
        <v>17</v>
      </c>
      <c r="F27" s="10" t="s">
        <v>11</v>
      </c>
      <c r="G27" s="43" t="s">
        <v>11</v>
      </c>
      <c r="H27" s="55">
        <f>H28+H29+H30+H31+H32</f>
        <v>50</v>
      </c>
      <c r="I27" s="55">
        <f t="shared" ref="I27:M27" si="3">I28+I29+I30+I31+I32</f>
        <v>66.152799999999999</v>
      </c>
      <c r="J27" s="77">
        <f t="shared" si="3"/>
        <v>12.0778</v>
      </c>
      <c r="K27" s="78">
        <f t="shared" si="3"/>
        <v>12.0778</v>
      </c>
      <c r="L27" s="67">
        <f t="shared" si="3"/>
        <v>12.0778</v>
      </c>
      <c r="M27" s="22">
        <f t="shared" si="3"/>
        <v>12.0778</v>
      </c>
    </row>
    <row r="28" spans="1:13" ht="16.2" thickBot="1">
      <c r="A28" s="128"/>
      <c r="B28" s="143"/>
      <c r="C28" s="137"/>
      <c r="D28" s="156"/>
      <c r="E28" s="126">
        <v>17</v>
      </c>
      <c r="F28" s="4" t="s">
        <v>35</v>
      </c>
      <c r="G28" s="36" t="s">
        <v>114</v>
      </c>
      <c r="H28" s="56" t="s">
        <v>115</v>
      </c>
      <c r="I28" s="56" t="s">
        <v>116</v>
      </c>
      <c r="J28" s="79">
        <v>12.0778</v>
      </c>
      <c r="K28" s="79">
        <v>12.0778</v>
      </c>
      <c r="L28" s="79">
        <v>12.0778</v>
      </c>
      <c r="M28" s="79">
        <v>12.0778</v>
      </c>
    </row>
    <row r="29" spans="1:13" ht="16.2" thickBot="1">
      <c r="A29" s="128"/>
      <c r="B29" s="143"/>
      <c r="C29" s="137"/>
      <c r="D29" s="156"/>
      <c r="E29" s="126">
        <v>17</v>
      </c>
      <c r="F29" s="4" t="s">
        <v>35</v>
      </c>
      <c r="G29" s="36" t="s">
        <v>31</v>
      </c>
      <c r="H29" s="57"/>
      <c r="I29" s="57" t="s">
        <v>117</v>
      </c>
      <c r="J29" s="81"/>
      <c r="K29" s="82"/>
      <c r="L29" s="69"/>
      <c r="M29" s="28"/>
    </row>
    <row r="30" spans="1:13" ht="16.2" thickBot="1">
      <c r="A30" s="128"/>
      <c r="B30" s="143"/>
      <c r="C30" s="137"/>
      <c r="D30" s="156"/>
      <c r="E30" s="126">
        <v>17</v>
      </c>
      <c r="F30" s="4" t="s">
        <v>35</v>
      </c>
      <c r="G30" s="36" t="s">
        <v>32</v>
      </c>
      <c r="H30" s="57"/>
      <c r="I30" s="57"/>
      <c r="J30" s="81"/>
      <c r="K30" s="82"/>
      <c r="L30" s="69"/>
      <c r="M30" s="28"/>
    </row>
    <row r="31" spans="1:13" ht="16.2" thickBot="1">
      <c r="A31" s="128"/>
      <c r="B31" s="143"/>
      <c r="C31" s="137"/>
      <c r="D31" s="156"/>
      <c r="E31" s="126">
        <v>17</v>
      </c>
      <c r="F31" s="4" t="s">
        <v>35</v>
      </c>
      <c r="G31" s="36" t="s">
        <v>33</v>
      </c>
      <c r="H31" s="57" t="s">
        <v>118</v>
      </c>
      <c r="I31" s="57" t="s">
        <v>119</v>
      </c>
      <c r="J31" s="81"/>
      <c r="K31" s="82"/>
      <c r="L31" s="69"/>
      <c r="M31" s="28"/>
    </row>
    <row r="32" spans="1:13" ht="66" customHeight="1" thickBot="1">
      <c r="A32" s="129"/>
      <c r="B32" s="144"/>
      <c r="C32" s="138"/>
      <c r="D32" s="157"/>
      <c r="E32" s="126">
        <v>17</v>
      </c>
      <c r="F32" s="8" t="s">
        <v>35</v>
      </c>
      <c r="G32" s="38" t="s">
        <v>34</v>
      </c>
      <c r="H32" s="58" t="s">
        <v>79</v>
      </c>
      <c r="I32" s="58" t="s">
        <v>119</v>
      </c>
      <c r="J32" s="83"/>
      <c r="K32" s="84"/>
      <c r="L32" s="70"/>
      <c r="M32" s="29"/>
    </row>
    <row r="33" spans="1:13" ht="15.75" customHeight="1" thickBot="1">
      <c r="A33" s="170" t="s">
        <v>42</v>
      </c>
      <c r="B33" s="166" t="s">
        <v>8</v>
      </c>
      <c r="C33" s="190" t="s">
        <v>92</v>
      </c>
      <c r="D33" s="162" t="s">
        <v>99</v>
      </c>
      <c r="E33" s="126">
        <v>17</v>
      </c>
      <c r="F33" s="11" t="s">
        <v>11</v>
      </c>
      <c r="G33" s="12" t="s">
        <v>11</v>
      </c>
      <c r="H33" s="61">
        <f>H34+H35+H36</f>
        <v>0</v>
      </c>
      <c r="I33" s="61">
        <f t="shared" ref="I33:M33" si="4">I34+I35+I36</f>
        <v>0</v>
      </c>
      <c r="J33" s="89">
        <f t="shared" si="4"/>
        <v>0</v>
      </c>
      <c r="K33" s="90">
        <f t="shared" si="4"/>
        <v>0</v>
      </c>
      <c r="L33" s="73">
        <f t="shared" si="4"/>
        <v>0</v>
      </c>
      <c r="M33" s="24">
        <f t="shared" si="4"/>
        <v>0</v>
      </c>
    </row>
    <row r="34" spans="1:13" ht="16.2" thickBot="1">
      <c r="A34" s="171"/>
      <c r="B34" s="167"/>
      <c r="C34" s="175"/>
      <c r="D34" s="163"/>
      <c r="E34" s="126">
        <v>17</v>
      </c>
      <c r="F34" s="6" t="s">
        <v>45</v>
      </c>
      <c r="G34" s="42" t="s">
        <v>38</v>
      </c>
      <c r="H34" s="62"/>
      <c r="I34" s="62"/>
      <c r="J34" s="91"/>
      <c r="K34" s="92"/>
      <c r="L34" s="74"/>
      <c r="M34" s="23"/>
    </row>
    <row r="35" spans="1:13" ht="16.2" thickBot="1">
      <c r="A35" s="171"/>
      <c r="B35" s="167"/>
      <c r="C35" s="175"/>
      <c r="D35" s="163"/>
      <c r="E35" s="126">
        <v>17</v>
      </c>
      <c r="F35" s="6" t="s">
        <v>45</v>
      </c>
      <c r="G35" s="42" t="s">
        <v>39</v>
      </c>
      <c r="H35" s="60"/>
      <c r="I35" s="60"/>
      <c r="J35" s="87"/>
      <c r="K35" s="88"/>
      <c r="L35" s="72"/>
      <c r="M35" s="13"/>
    </row>
    <row r="36" spans="1:13" ht="36.75" customHeight="1" thickBot="1">
      <c r="A36" s="173"/>
      <c r="B36" s="169"/>
      <c r="C36" s="176"/>
      <c r="D36" s="165"/>
      <c r="E36" s="126">
        <v>17</v>
      </c>
      <c r="F36" s="15" t="s">
        <v>45</v>
      </c>
      <c r="G36" s="41" t="s">
        <v>40</v>
      </c>
      <c r="H36" s="59"/>
      <c r="I36" s="59"/>
      <c r="J36" s="85"/>
      <c r="K36" s="86"/>
      <c r="L36" s="71"/>
      <c r="M36" s="16"/>
    </row>
    <row r="37" spans="1:13" ht="15.75" customHeight="1" thickBot="1">
      <c r="A37" s="127" t="s">
        <v>46</v>
      </c>
      <c r="B37" s="154" t="s">
        <v>93</v>
      </c>
      <c r="C37" s="153" t="s">
        <v>94</v>
      </c>
      <c r="D37" s="155" t="s">
        <v>99</v>
      </c>
      <c r="E37" s="126">
        <v>17</v>
      </c>
      <c r="F37" s="10" t="s">
        <v>11</v>
      </c>
      <c r="G37" s="43" t="s">
        <v>11</v>
      </c>
      <c r="H37" s="55">
        <f>H38+H39+H40</f>
        <v>15</v>
      </c>
      <c r="I37" s="55">
        <f t="shared" ref="I37:M37" si="5">I38+I39+I40</f>
        <v>20</v>
      </c>
      <c r="J37" s="77">
        <f t="shared" si="5"/>
        <v>20</v>
      </c>
      <c r="K37" s="78">
        <f t="shared" si="5"/>
        <v>20</v>
      </c>
      <c r="L37" s="67">
        <f t="shared" si="5"/>
        <v>20</v>
      </c>
      <c r="M37" s="22">
        <f t="shared" si="5"/>
        <v>20</v>
      </c>
    </row>
    <row r="38" spans="1:13" ht="16.2" thickBot="1">
      <c r="A38" s="128"/>
      <c r="B38" s="143"/>
      <c r="C38" s="137"/>
      <c r="D38" s="156"/>
      <c r="E38" s="126">
        <v>17</v>
      </c>
      <c r="F38" s="4" t="s">
        <v>41</v>
      </c>
      <c r="G38" s="36" t="s">
        <v>121</v>
      </c>
      <c r="H38" s="56" t="s">
        <v>120</v>
      </c>
      <c r="I38" s="56" t="s">
        <v>80</v>
      </c>
      <c r="J38" s="79">
        <v>20</v>
      </c>
      <c r="K38" s="80">
        <v>20</v>
      </c>
      <c r="L38" s="68">
        <v>20</v>
      </c>
      <c r="M38" s="27">
        <v>20</v>
      </c>
    </row>
    <row r="39" spans="1:13" ht="16.2" thickBot="1">
      <c r="A39" s="128"/>
      <c r="B39" s="143"/>
      <c r="C39" s="137"/>
      <c r="D39" s="156"/>
      <c r="E39" s="126">
        <v>17</v>
      </c>
      <c r="F39" s="4" t="s">
        <v>41</v>
      </c>
      <c r="G39" s="36" t="s">
        <v>43</v>
      </c>
      <c r="H39" s="57"/>
      <c r="I39" s="57"/>
      <c r="J39" s="81"/>
      <c r="K39" s="82"/>
      <c r="L39" s="69"/>
      <c r="M39" s="28"/>
    </row>
    <row r="40" spans="1:13" ht="34.5" customHeight="1" thickBot="1">
      <c r="A40" s="129"/>
      <c r="B40" s="144"/>
      <c r="C40" s="138"/>
      <c r="D40" s="157"/>
      <c r="E40" s="126">
        <v>17</v>
      </c>
      <c r="F40" s="8" t="s">
        <v>41</v>
      </c>
      <c r="G40" s="38" t="s">
        <v>44</v>
      </c>
      <c r="H40" s="58"/>
      <c r="I40" s="58"/>
      <c r="J40" s="83"/>
      <c r="K40" s="84"/>
      <c r="L40" s="70"/>
      <c r="M40" s="29"/>
    </row>
    <row r="41" spans="1:13" ht="15.75" customHeight="1" thickBot="1">
      <c r="A41" s="180" t="s">
        <v>69</v>
      </c>
      <c r="B41" s="166" t="s">
        <v>95</v>
      </c>
      <c r="C41" s="177" t="s">
        <v>96</v>
      </c>
      <c r="D41" s="162" t="s">
        <v>99</v>
      </c>
      <c r="E41" s="126">
        <v>17</v>
      </c>
      <c r="F41" s="11" t="s">
        <v>11</v>
      </c>
      <c r="G41" s="12" t="s">
        <v>11</v>
      </c>
      <c r="H41" s="61">
        <f>H42+H43+H44+H45+H46+H47+H48+H49+H50+H51+H52+H53+H54+H55+H56+H57+H58</f>
        <v>435.61900000000003</v>
      </c>
      <c r="I41" s="61">
        <f t="shared" ref="I41:M41" si="6">I42+I43+I44+I45+I46+I47+I48+I49+I50+I51+I52+I53+I54+I55+I56+I57+I58</f>
        <v>1121.6598000000001</v>
      </c>
      <c r="J41" s="89">
        <f t="shared" si="6"/>
        <v>1121.6598000000001</v>
      </c>
      <c r="K41" s="90">
        <f t="shared" si="6"/>
        <v>1121.6598000000001</v>
      </c>
      <c r="L41" s="73">
        <f t="shared" si="6"/>
        <v>1121.6598000000001</v>
      </c>
      <c r="M41" s="24">
        <f t="shared" si="6"/>
        <v>1121.6598000000001</v>
      </c>
    </row>
    <row r="42" spans="1:13" ht="16.2" thickBot="1">
      <c r="A42" s="171"/>
      <c r="B42" s="167"/>
      <c r="C42" s="178"/>
      <c r="D42" s="163"/>
      <c r="E42" s="126">
        <v>17</v>
      </c>
      <c r="F42" s="6" t="s">
        <v>35</v>
      </c>
      <c r="G42" s="42" t="s">
        <v>47</v>
      </c>
      <c r="H42" s="62"/>
      <c r="I42" s="62" t="s">
        <v>122</v>
      </c>
      <c r="J42" s="62" t="s">
        <v>122</v>
      </c>
      <c r="K42" s="62" t="s">
        <v>122</v>
      </c>
      <c r="L42" s="62" t="s">
        <v>122</v>
      </c>
      <c r="M42" s="62" t="s">
        <v>122</v>
      </c>
    </row>
    <row r="43" spans="1:13" ht="16.2" thickBot="1">
      <c r="A43" s="171"/>
      <c r="B43" s="167"/>
      <c r="C43" s="178"/>
      <c r="D43" s="163"/>
      <c r="E43" s="126">
        <v>17</v>
      </c>
      <c r="F43" s="6" t="s">
        <v>35</v>
      </c>
      <c r="G43" s="44" t="s">
        <v>48</v>
      </c>
      <c r="H43" s="60"/>
      <c r="I43" s="60" t="s">
        <v>123</v>
      </c>
      <c r="J43" s="60" t="s">
        <v>123</v>
      </c>
      <c r="K43" s="60" t="s">
        <v>123</v>
      </c>
      <c r="L43" s="60" t="s">
        <v>123</v>
      </c>
      <c r="M43" s="60" t="s">
        <v>123</v>
      </c>
    </row>
    <row r="44" spans="1:13" ht="16.2" thickBot="1">
      <c r="A44" s="171"/>
      <c r="B44" s="167"/>
      <c r="C44" s="178"/>
      <c r="D44" s="163"/>
      <c r="E44" s="126">
        <v>17</v>
      </c>
      <c r="F44" s="6" t="s">
        <v>64</v>
      </c>
      <c r="G44" s="44" t="s">
        <v>49</v>
      </c>
      <c r="H44" s="60" t="s">
        <v>124</v>
      </c>
      <c r="I44" s="60" t="s">
        <v>125</v>
      </c>
      <c r="J44" s="60" t="s">
        <v>125</v>
      </c>
      <c r="K44" s="60" t="s">
        <v>125</v>
      </c>
      <c r="L44" s="60" t="s">
        <v>125</v>
      </c>
      <c r="M44" s="60" t="s">
        <v>125</v>
      </c>
    </row>
    <row r="45" spans="1:13" ht="16.2" thickBot="1">
      <c r="A45" s="171"/>
      <c r="B45" s="167"/>
      <c r="C45" s="178"/>
      <c r="D45" s="163"/>
      <c r="E45" s="126">
        <v>17</v>
      </c>
      <c r="F45" s="6" t="s">
        <v>65</v>
      </c>
      <c r="G45" s="44" t="s">
        <v>50</v>
      </c>
      <c r="H45" s="60" t="s">
        <v>126</v>
      </c>
      <c r="I45" s="60" t="s">
        <v>127</v>
      </c>
      <c r="J45" s="60" t="s">
        <v>127</v>
      </c>
      <c r="K45" s="60" t="s">
        <v>127</v>
      </c>
      <c r="L45" s="60" t="s">
        <v>127</v>
      </c>
      <c r="M45" s="60" t="s">
        <v>127</v>
      </c>
    </row>
    <row r="46" spans="1:13" ht="16.2" thickBot="1">
      <c r="A46" s="171"/>
      <c r="B46" s="167"/>
      <c r="C46" s="178"/>
      <c r="D46" s="163"/>
      <c r="E46" s="126">
        <v>17</v>
      </c>
      <c r="F46" s="6" t="s">
        <v>66</v>
      </c>
      <c r="G46" s="45" t="s">
        <v>51</v>
      </c>
      <c r="H46" s="60"/>
      <c r="I46" s="60"/>
      <c r="J46" s="87"/>
      <c r="K46" s="88"/>
      <c r="L46" s="72"/>
      <c r="M46" s="13"/>
    </row>
    <row r="47" spans="1:13" ht="16.2" thickBot="1">
      <c r="A47" s="171"/>
      <c r="B47" s="167"/>
      <c r="C47" s="178"/>
      <c r="D47" s="163"/>
      <c r="E47" s="126">
        <v>17</v>
      </c>
      <c r="F47" s="6" t="s">
        <v>133</v>
      </c>
      <c r="G47" s="44" t="s">
        <v>52</v>
      </c>
      <c r="H47" s="60"/>
      <c r="I47" s="60" t="s">
        <v>134</v>
      </c>
      <c r="J47" s="60" t="s">
        <v>134</v>
      </c>
      <c r="K47" s="60" t="s">
        <v>134</v>
      </c>
      <c r="L47" s="60" t="s">
        <v>134</v>
      </c>
      <c r="M47" s="60" t="s">
        <v>134</v>
      </c>
    </row>
    <row r="48" spans="1:13" ht="16.2" thickBot="1">
      <c r="A48" s="171"/>
      <c r="B48" s="167"/>
      <c r="C48" s="178"/>
      <c r="D48" s="163"/>
      <c r="E48" s="126">
        <v>17</v>
      </c>
      <c r="F48" s="6" t="s">
        <v>67</v>
      </c>
      <c r="G48" s="44" t="s">
        <v>53</v>
      </c>
      <c r="H48" s="60" t="s">
        <v>80</v>
      </c>
      <c r="I48" s="60" t="s">
        <v>80</v>
      </c>
      <c r="J48" s="60" t="s">
        <v>80</v>
      </c>
      <c r="K48" s="60" t="s">
        <v>80</v>
      </c>
      <c r="L48" s="60" t="s">
        <v>80</v>
      </c>
      <c r="M48" s="123" t="s">
        <v>80</v>
      </c>
    </row>
    <row r="49" spans="1:13" ht="16.2" thickBot="1">
      <c r="A49" s="171"/>
      <c r="B49" s="167"/>
      <c r="C49" s="178"/>
      <c r="D49" s="163"/>
      <c r="E49" s="126">
        <v>17</v>
      </c>
      <c r="F49" s="6" t="s">
        <v>65</v>
      </c>
      <c r="G49" s="44" t="s">
        <v>54</v>
      </c>
      <c r="H49" s="60" t="s">
        <v>128</v>
      </c>
      <c r="I49" s="60" t="s">
        <v>129</v>
      </c>
      <c r="J49" s="60" t="s">
        <v>129</v>
      </c>
      <c r="K49" s="60" t="s">
        <v>129</v>
      </c>
      <c r="L49" s="60" t="s">
        <v>129</v>
      </c>
      <c r="M49" s="60" t="s">
        <v>129</v>
      </c>
    </row>
    <row r="50" spans="1:13" ht="16.2" thickBot="1">
      <c r="A50" s="171"/>
      <c r="B50" s="167"/>
      <c r="C50" s="178"/>
      <c r="D50" s="163"/>
      <c r="E50" s="126">
        <v>17</v>
      </c>
      <c r="F50" s="6" t="s">
        <v>14</v>
      </c>
      <c r="G50" s="44" t="s">
        <v>55</v>
      </c>
      <c r="H50" s="60"/>
      <c r="I50" s="60"/>
      <c r="J50" s="60"/>
      <c r="K50" s="60"/>
      <c r="L50" s="60"/>
      <c r="M50" s="123"/>
    </row>
    <row r="51" spans="1:13" ht="16.2" thickBot="1">
      <c r="A51" s="171"/>
      <c r="B51" s="167"/>
      <c r="C51" s="178"/>
      <c r="D51" s="163"/>
      <c r="E51" s="126">
        <v>17</v>
      </c>
      <c r="F51" s="6" t="s">
        <v>14</v>
      </c>
      <c r="G51" s="44" t="s">
        <v>56</v>
      </c>
      <c r="H51" s="60"/>
      <c r="I51" s="60"/>
      <c r="J51" s="87"/>
      <c r="K51" s="88"/>
      <c r="L51" s="72"/>
      <c r="M51" s="13"/>
    </row>
    <row r="52" spans="1:13" ht="16.2" thickBot="1">
      <c r="A52" s="171"/>
      <c r="B52" s="167"/>
      <c r="C52" s="178"/>
      <c r="D52" s="163"/>
      <c r="E52" s="126">
        <v>17</v>
      </c>
      <c r="F52" s="6" t="s">
        <v>14</v>
      </c>
      <c r="G52" s="44" t="s">
        <v>57</v>
      </c>
      <c r="H52" s="60"/>
      <c r="I52" s="60" t="s">
        <v>130</v>
      </c>
      <c r="J52" s="60" t="s">
        <v>130</v>
      </c>
      <c r="K52" s="60" t="s">
        <v>130</v>
      </c>
      <c r="L52" s="60" t="s">
        <v>130</v>
      </c>
      <c r="M52" s="60" t="s">
        <v>130</v>
      </c>
    </row>
    <row r="53" spans="1:13" ht="16.2" thickBot="1">
      <c r="A53" s="171"/>
      <c r="B53" s="167"/>
      <c r="C53" s="178"/>
      <c r="D53" s="163"/>
      <c r="E53" s="126">
        <v>17</v>
      </c>
      <c r="F53" s="6" t="s">
        <v>14</v>
      </c>
      <c r="G53" s="44" t="s">
        <v>58</v>
      </c>
      <c r="H53" s="60"/>
      <c r="I53" s="60" t="s">
        <v>131</v>
      </c>
      <c r="J53" s="60" t="s">
        <v>131</v>
      </c>
      <c r="K53" s="60" t="s">
        <v>131</v>
      </c>
      <c r="L53" s="60" t="s">
        <v>131</v>
      </c>
      <c r="M53" s="60" t="s">
        <v>131</v>
      </c>
    </row>
    <row r="54" spans="1:13" ht="16.2" thickBot="1">
      <c r="A54" s="171"/>
      <c r="B54" s="167"/>
      <c r="C54" s="178"/>
      <c r="D54" s="163"/>
      <c r="E54" s="126">
        <v>17</v>
      </c>
      <c r="F54" s="6" t="s">
        <v>14</v>
      </c>
      <c r="G54" s="45" t="s">
        <v>59</v>
      </c>
      <c r="H54" s="60"/>
      <c r="I54" s="60" t="s">
        <v>132</v>
      </c>
      <c r="J54" s="60" t="s">
        <v>132</v>
      </c>
      <c r="K54" s="60" t="s">
        <v>132</v>
      </c>
      <c r="L54" s="60" t="s">
        <v>132</v>
      </c>
      <c r="M54" s="60" t="s">
        <v>132</v>
      </c>
    </row>
    <row r="55" spans="1:13" ht="16.2" thickBot="1">
      <c r="A55" s="171"/>
      <c r="B55" s="167"/>
      <c r="C55" s="178"/>
      <c r="D55" s="163"/>
      <c r="E55" s="126">
        <v>17</v>
      </c>
      <c r="F55" s="6" t="s">
        <v>68</v>
      </c>
      <c r="G55" s="44" t="s">
        <v>60</v>
      </c>
      <c r="H55" s="60"/>
      <c r="I55" s="60"/>
      <c r="J55" s="87"/>
      <c r="K55" s="88"/>
      <c r="L55" s="72"/>
      <c r="M55" s="13"/>
    </row>
    <row r="56" spans="1:13" ht="16.2" thickBot="1">
      <c r="A56" s="171"/>
      <c r="B56" s="167"/>
      <c r="C56" s="178"/>
      <c r="D56" s="163"/>
      <c r="E56" s="126">
        <v>17</v>
      </c>
      <c r="F56" s="6" t="s">
        <v>68</v>
      </c>
      <c r="G56" s="44" t="s">
        <v>61</v>
      </c>
      <c r="H56" s="60"/>
      <c r="I56" s="60"/>
      <c r="J56" s="87"/>
      <c r="K56" s="88"/>
      <c r="L56" s="72"/>
      <c r="M56" s="13"/>
    </row>
    <row r="57" spans="1:13" ht="16.2" thickBot="1">
      <c r="A57" s="171"/>
      <c r="B57" s="167"/>
      <c r="C57" s="178"/>
      <c r="D57" s="163"/>
      <c r="E57" s="126">
        <v>17</v>
      </c>
      <c r="F57" s="6"/>
      <c r="G57" s="44" t="s">
        <v>62</v>
      </c>
      <c r="H57" s="60"/>
      <c r="I57" s="60"/>
      <c r="J57" s="87"/>
      <c r="K57" s="88"/>
      <c r="L57" s="72"/>
      <c r="M57" s="13"/>
    </row>
    <row r="58" spans="1:13" ht="16.2" thickBot="1">
      <c r="A58" s="173"/>
      <c r="B58" s="169"/>
      <c r="C58" s="179"/>
      <c r="D58" s="165"/>
      <c r="E58" s="126">
        <v>17</v>
      </c>
      <c r="F58" s="15"/>
      <c r="G58" s="46" t="s">
        <v>63</v>
      </c>
      <c r="H58" s="59"/>
      <c r="I58" s="59"/>
      <c r="J58" s="85"/>
      <c r="K58" s="86"/>
      <c r="L58" s="71"/>
      <c r="M58" s="16"/>
    </row>
    <row r="59" spans="1:13" ht="15.75" customHeight="1" thickBot="1">
      <c r="A59" s="127" t="s">
        <v>71</v>
      </c>
      <c r="B59" s="154" t="s">
        <v>97</v>
      </c>
      <c r="C59" s="188" t="s">
        <v>98</v>
      </c>
      <c r="D59" s="155" t="s">
        <v>99</v>
      </c>
      <c r="E59" s="126">
        <v>17</v>
      </c>
      <c r="F59" s="10" t="s">
        <v>11</v>
      </c>
      <c r="G59" s="43" t="s">
        <v>11</v>
      </c>
      <c r="H59" s="55">
        <f>H60</f>
        <v>0</v>
      </c>
      <c r="I59" s="55">
        <f t="shared" ref="I59:M59" si="7">I60</f>
        <v>0</v>
      </c>
      <c r="J59" s="77">
        <f t="shared" si="7"/>
        <v>0</v>
      </c>
      <c r="K59" s="78">
        <f t="shared" si="7"/>
        <v>0</v>
      </c>
      <c r="L59" s="67">
        <f t="shared" si="7"/>
        <v>0</v>
      </c>
      <c r="M59" s="22">
        <f t="shared" si="7"/>
        <v>0</v>
      </c>
    </row>
    <row r="60" spans="1:13" ht="118.5" customHeight="1" thickBot="1">
      <c r="A60" s="128"/>
      <c r="B60" s="143"/>
      <c r="C60" s="189"/>
      <c r="D60" s="156"/>
      <c r="E60" s="126">
        <v>17</v>
      </c>
      <c r="F60" s="4" t="s">
        <v>41</v>
      </c>
      <c r="G60" s="36" t="s">
        <v>70</v>
      </c>
      <c r="H60" s="63"/>
      <c r="I60" s="63"/>
      <c r="J60" s="63"/>
      <c r="K60" s="63"/>
      <c r="L60" s="63"/>
      <c r="M60" s="124"/>
    </row>
    <row r="61" spans="1:13" ht="15.75" customHeight="1" thickBot="1">
      <c r="A61" s="171">
        <v>2</v>
      </c>
      <c r="B61" s="167" t="s">
        <v>11</v>
      </c>
      <c r="C61" s="174" t="s">
        <v>72</v>
      </c>
      <c r="D61" s="163" t="s">
        <v>99</v>
      </c>
      <c r="E61" s="126">
        <v>17</v>
      </c>
      <c r="F61" s="7" t="s">
        <v>11</v>
      </c>
      <c r="G61" s="47" t="s">
        <v>11</v>
      </c>
      <c r="H61" s="61">
        <f>H62+H63+H64+H65+H66+H67+H68</f>
        <v>14.8</v>
      </c>
      <c r="I61" s="61">
        <f t="shared" ref="I61:M61" si="8">I62+I63+I64+I65+I66+I67+I68</f>
        <v>4.8</v>
      </c>
      <c r="J61" s="89">
        <f t="shared" si="8"/>
        <v>4.8</v>
      </c>
      <c r="K61" s="90">
        <f t="shared" si="8"/>
        <v>4.8</v>
      </c>
      <c r="L61" s="73">
        <f t="shared" si="8"/>
        <v>4.8</v>
      </c>
      <c r="M61" s="24">
        <f t="shared" si="8"/>
        <v>4.8</v>
      </c>
    </row>
    <row r="62" spans="1:13" ht="16.2" thickBot="1">
      <c r="A62" s="171"/>
      <c r="B62" s="167"/>
      <c r="C62" s="175"/>
      <c r="D62" s="163"/>
      <c r="E62" s="126">
        <v>17</v>
      </c>
      <c r="F62" s="6" t="s">
        <v>21</v>
      </c>
      <c r="G62" s="48" t="s">
        <v>136</v>
      </c>
      <c r="H62" s="62" t="s">
        <v>139</v>
      </c>
      <c r="I62" s="62"/>
      <c r="J62" s="62"/>
      <c r="K62" s="62"/>
      <c r="L62" s="62"/>
      <c r="M62" s="62"/>
    </row>
    <row r="63" spans="1:13" ht="16.2" thickBot="1">
      <c r="A63" s="171"/>
      <c r="B63" s="167"/>
      <c r="C63" s="175"/>
      <c r="D63" s="163"/>
      <c r="E63" s="126">
        <v>17</v>
      </c>
      <c r="F63" s="6" t="s">
        <v>135</v>
      </c>
      <c r="G63" s="48" t="s">
        <v>138</v>
      </c>
      <c r="H63" s="62" t="s">
        <v>137</v>
      </c>
      <c r="I63" s="62" t="s">
        <v>137</v>
      </c>
      <c r="J63" s="62" t="s">
        <v>137</v>
      </c>
      <c r="K63" s="62" t="s">
        <v>137</v>
      </c>
      <c r="L63" s="62" t="s">
        <v>137</v>
      </c>
      <c r="M63" s="62" t="s">
        <v>137</v>
      </c>
    </row>
    <row r="64" spans="1:13" ht="16.2" thickBot="1">
      <c r="A64" s="171"/>
      <c r="B64" s="167"/>
      <c r="C64" s="175"/>
      <c r="D64" s="163"/>
      <c r="E64" s="126">
        <v>17</v>
      </c>
      <c r="F64" s="5"/>
      <c r="G64" s="48" t="s">
        <v>73</v>
      </c>
      <c r="H64" s="64"/>
      <c r="I64" s="64"/>
      <c r="J64" s="87"/>
      <c r="K64" s="88"/>
      <c r="L64" s="72"/>
      <c r="M64" s="13"/>
    </row>
    <row r="65" spans="1:13" ht="16.2" thickBot="1">
      <c r="A65" s="171"/>
      <c r="B65" s="167"/>
      <c r="C65" s="175"/>
      <c r="D65" s="163"/>
      <c r="E65" s="126">
        <v>17</v>
      </c>
      <c r="F65" s="5"/>
      <c r="G65" s="48" t="s">
        <v>74</v>
      </c>
      <c r="H65" s="64"/>
      <c r="I65" s="64"/>
      <c r="J65" s="87"/>
      <c r="K65" s="88"/>
      <c r="L65" s="72"/>
      <c r="M65" s="13"/>
    </row>
    <row r="66" spans="1:13" ht="16.2" thickBot="1">
      <c r="A66" s="171"/>
      <c r="B66" s="167"/>
      <c r="C66" s="175"/>
      <c r="D66" s="163"/>
      <c r="E66" s="126">
        <v>17</v>
      </c>
      <c r="F66" s="5"/>
      <c r="G66" s="48" t="s">
        <v>75</v>
      </c>
      <c r="H66" s="64"/>
      <c r="I66" s="64"/>
      <c r="J66" s="64"/>
      <c r="K66" s="64"/>
      <c r="L66" s="64"/>
      <c r="M66" s="64"/>
    </row>
    <row r="67" spans="1:13" ht="16.2" thickBot="1">
      <c r="A67" s="171"/>
      <c r="B67" s="167"/>
      <c r="C67" s="175"/>
      <c r="D67" s="163"/>
      <c r="E67" s="126">
        <v>17</v>
      </c>
      <c r="F67" s="5"/>
      <c r="G67" s="49" t="s">
        <v>76</v>
      </c>
      <c r="H67" s="64"/>
      <c r="I67" s="64"/>
      <c r="J67" s="87"/>
      <c r="K67" s="88"/>
      <c r="L67" s="72"/>
      <c r="M67" s="13"/>
    </row>
    <row r="68" spans="1:13" ht="16.2" thickBot="1">
      <c r="A68" s="173"/>
      <c r="B68" s="169"/>
      <c r="C68" s="176"/>
      <c r="D68" s="165"/>
      <c r="E68" s="126">
        <v>17</v>
      </c>
      <c r="F68" s="14"/>
      <c r="G68" s="50" t="s">
        <v>77</v>
      </c>
      <c r="H68" s="65"/>
      <c r="I68" s="65"/>
      <c r="J68" s="85"/>
      <c r="K68" s="86"/>
      <c r="L68" s="71"/>
      <c r="M68" s="16"/>
    </row>
  </sheetData>
  <mergeCells count="46">
    <mergeCell ref="A1:M3"/>
    <mergeCell ref="B5:B6"/>
    <mergeCell ref="C5:C6"/>
    <mergeCell ref="D5:D6"/>
    <mergeCell ref="C59:C60"/>
    <mergeCell ref="D59:D60"/>
    <mergeCell ref="B59:B60"/>
    <mergeCell ref="A59:A60"/>
    <mergeCell ref="D27:D32"/>
    <mergeCell ref="C27:C32"/>
    <mergeCell ref="B27:B32"/>
    <mergeCell ref="A27:A32"/>
    <mergeCell ref="D33:D36"/>
    <mergeCell ref="C33:C36"/>
    <mergeCell ref="B33:B36"/>
    <mergeCell ref="A33:A36"/>
    <mergeCell ref="C20:C26"/>
    <mergeCell ref="D20:D26"/>
    <mergeCell ref="B20:B26"/>
    <mergeCell ref="A20:A26"/>
    <mergeCell ref="D61:D68"/>
    <mergeCell ref="C61:C68"/>
    <mergeCell ref="B61:B68"/>
    <mergeCell ref="A61:A68"/>
    <mergeCell ref="D37:D40"/>
    <mergeCell ref="C37:C40"/>
    <mergeCell ref="B37:B40"/>
    <mergeCell ref="A37:A40"/>
    <mergeCell ref="C41:C58"/>
    <mergeCell ref="D41:D58"/>
    <mergeCell ref="B41:B58"/>
    <mergeCell ref="A41:A58"/>
    <mergeCell ref="D13:D14"/>
    <mergeCell ref="C13:C14"/>
    <mergeCell ref="A13:A14"/>
    <mergeCell ref="B13:B14"/>
    <mergeCell ref="C15:C19"/>
    <mergeCell ref="B15:B19"/>
    <mergeCell ref="A15:A19"/>
    <mergeCell ref="D15:D19"/>
    <mergeCell ref="A9:A12"/>
    <mergeCell ref="H5:M5"/>
    <mergeCell ref="E5:G5"/>
    <mergeCell ref="C9:C12"/>
    <mergeCell ref="D9:D12"/>
    <mergeCell ref="B9:B12"/>
  </mergeCells>
  <pageMargins left="0.70866141732283472" right="0.70866141732283472" top="0.74803149606299213" bottom="0.74803149606299213" header="0.31496062992125984" footer="0.31496062992125984"/>
  <pageSetup paperSize="9" scale="84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admin</cp:lastModifiedBy>
  <cp:lastPrinted>2017-10-14T10:36:42Z</cp:lastPrinted>
  <dcterms:created xsi:type="dcterms:W3CDTF">2017-10-14T09:34:29Z</dcterms:created>
  <dcterms:modified xsi:type="dcterms:W3CDTF">2017-11-14T16:01:11Z</dcterms:modified>
</cp:coreProperties>
</file>